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62740D89-F905-4DD6-B1B2-15AFD955BE82}" xr6:coauthVersionLast="47" xr6:coauthVersionMax="47" xr10:uidLastSave="{00000000-0000-0000-0000-000000000000}"/>
  <workbookProtection workbookAlgorithmName="SHA-512" workbookHashValue="Fms83G9QYPffLUX+ihKNAd7GGVRa6k9cl3vpo/AiYVs73DaBYi2pv2QLjwnT5eLxMl25zXhTIiPr0GgkGnL6Bw==" workbookSaltValue="MhYOXZCFH5pMaxQ3ZYuZDA==" workbookSpinCount="100000" lockStructure="1"/>
  <bookViews>
    <workbookView xWindow="-120" yWindow="-120" windowWidth="20730" windowHeight="11160" xr2:uid="{2596A6A9-B775-4C08-9BB7-F62049D3D356}"/>
  </bookViews>
  <sheets>
    <sheet name="参加申込書1" sheetId="1" r:id="rId1"/>
    <sheet name="参加申込書2" sheetId="3" r:id="rId2"/>
    <sheet name="参加申込書3" sheetId="4" r:id="rId3"/>
    <sheet name="参加申込書4" sheetId="5" r:id="rId4"/>
    <sheet name="参加申込書5" sheetId="6" r:id="rId5"/>
    <sheet name="※" sheetId="2" r:id="rId6"/>
  </sheets>
  <calcPr calcId="191029"/>
</workbook>
</file>

<file path=xl/calcChain.xml><?xml version="1.0" encoding="utf-8"?>
<calcChain xmlns="http://schemas.openxmlformats.org/spreadsheetml/2006/main">
  <c r="C6" i="2" l="1"/>
  <c r="C4" i="2"/>
  <c r="C2" i="2"/>
  <c r="C3" i="2"/>
  <c r="AX6" i="2"/>
  <c r="AW6" i="2"/>
  <c r="AX5" i="2"/>
  <c r="AW5" i="2"/>
  <c r="AX4" i="2"/>
  <c r="AW4" i="2"/>
  <c r="AX3" i="2"/>
  <c r="AW3" i="2"/>
  <c r="AX2" i="2"/>
  <c r="AW2" i="2"/>
  <c r="AZ6" i="2"/>
  <c r="AY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B6" i="2"/>
  <c r="AZ5" i="2"/>
  <c r="AY5" i="2"/>
  <c r="AV5" i="2"/>
  <c r="AU5" i="2"/>
  <c r="AT5" i="2"/>
  <c r="AS5" i="2"/>
  <c r="AR5" i="2"/>
  <c r="AQ5" i="2"/>
  <c r="AP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AZ4" i="2"/>
  <c r="AY4" i="2"/>
  <c r="AV4" i="2"/>
  <c r="AU4" i="2"/>
  <c r="AT4" i="2"/>
  <c r="AS4" i="2"/>
  <c r="AR4" i="2"/>
  <c r="AQ4" i="2"/>
  <c r="AP4" i="2"/>
  <c r="AO4" i="2"/>
  <c r="AN4" i="2"/>
  <c r="AM4" i="2"/>
  <c r="AL4" i="2"/>
  <c r="AK4" i="2"/>
  <c r="AJ4" i="2"/>
  <c r="AI4"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D4" i="2"/>
  <c r="B4" i="2"/>
  <c r="AZ3" i="2"/>
  <c r="AY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B3" i="2"/>
  <c r="R45" i="6"/>
  <c r="X44" i="6"/>
  <c r="X45" i="6" s="1"/>
  <c r="V44" i="6"/>
  <c r="U45" i="6" s="1"/>
  <c r="AA44" i="6" s="1"/>
  <c r="R45" i="5"/>
  <c r="X44" i="5"/>
  <c r="X45" i="5" s="1"/>
  <c r="V44" i="5"/>
  <c r="U45" i="5" s="1"/>
  <c r="AA44" i="5" s="1"/>
  <c r="R45" i="4"/>
  <c r="X44" i="4"/>
  <c r="X45" i="4" s="1"/>
  <c r="V44" i="4"/>
  <c r="U45" i="4" s="1"/>
  <c r="AA44" i="4" s="1"/>
  <c r="R45" i="3"/>
  <c r="X44" i="3"/>
  <c r="X45" i="3" s="1"/>
  <c r="V44" i="3"/>
  <c r="U45" i="3" s="1"/>
  <c r="AA44" i="3" s="1"/>
  <c r="P2" i="2"/>
  <c r="R39" i="6"/>
  <c r="R35" i="6"/>
  <c r="R31" i="6"/>
  <c r="D19" i="6"/>
  <c r="C41" i="6"/>
  <c r="C39" i="6"/>
  <c r="C35" i="6"/>
  <c r="C31" i="6"/>
  <c r="C37" i="6"/>
  <c r="C29" i="6"/>
  <c r="R41" i="6"/>
  <c r="R37" i="6"/>
  <c r="R33" i="6"/>
  <c r="R29" i="6"/>
  <c r="C33" i="6"/>
  <c r="R39" i="5"/>
  <c r="R35" i="5"/>
  <c r="R31" i="5"/>
  <c r="D19" i="5"/>
  <c r="C41" i="5"/>
  <c r="C29" i="5"/>
  <c r="C39" i="5"/>
  <c r="C35" i="5"/>
  <c r="C31" i="5"/>
  <c r="C37" i="5"/>
  <c r="R41" i="5"/>
  <c r="R37" i="5"/>
  <c r="R33" i="5"/>
  <c r="R29" i="5"/>
  <c r="C33" i="5"/>
  <c r="R39" i="4"/>
  <c r="R35" i="4"/>
  <c r="R31" i="4"/>
  <c r="D19" i="4"/>
  <c r="C41" i="4"/>
  <c r="C39" i="4"/>
  <c r="C35" i="4"/>
  <c r="C31" i="4"/>
  <c r="C37" i="4"/>
  <c r="R41" i="4"/>
  <c r="R37" i="4"/>
  <c r="R33" i="4"/>
  <c r="R29" i="4"/>
  <c r="C33" i="4"/>
  <c r="C29" i="4"/>
  <c r="R39" i="3"/>
  <c r="R35" i="3"/>
  <c r="R31" i="3"/>
  <c r="D19" i="3"/>
  <c r="C41" i="3"/>
  <c r="C39" i="3"/>
  <c r="C35" i="3"/>
  <c r="C31" i="3"/>
  <c r="C37" i="3"/>
  <c r="C33" i="3"/>
  <c r="R41" i="3"/>
  <c r="R37" i="3"/>
  <c r="R33" i="3"/>
  <c r="R29" i="3"/>
  <c r="C29" i="3"/>
  <c r="G2" i="2"/>
  <c r="B2" i="2"/>
  <c r="D2" i="2"/>
  <c r="E2" i="2"/>
  <c r="R45" i="1"/>
  <c r="X44" i="1"/>
  <c r="X45" i="1" s="1"/>
  <c r="V44" i="1"/>
  <c r="U45" i="1" s="1"/>
  <c r="AZ2" i="2"/>
  <c r="AP2" i="2"/>
  <c r="AO2" i="2"/>
  <c r="AN2" i="2"/>
  <c r="AL2" i="2"/>
  <c r="AJ2" i="2"/>
  <c r="AH2" i="2"/>
  <c r="AF2" i="2"/>
  <c r="AD2" i="2"/>
  <c r="AB2" i="2"/>
  <c r="Z2" i="2"/>
  <c r="X2" i="2"/>
  <c r="V2" i="2"/>
  <c r="T2" i="2"/>
  <c r="R2" i="2"/>
  <c r="N2" i="2"/>
  <c r="AM2" i="2"/>
  <c r="AK2" i="2"/>
  <c r="AI2" i="2"/>
  <c r="AG2" i="2"/>
  <c r="AE2" i="2"/>
  <c r="AC2" i="2"/>
  <c r="AA2" i="2"/>
  <c r="Y2" i="2"/>
  <c r="W2" i="2"/>
  <c r="U2" i="2"/>
  <c r="S2" i="2"/>
  <c r="Q2" i="2"/>
  <c r="O2" i="2"/>
  <c r="M2" i="2"/>
  <c r="L2" i="2"/>
  <c r="K2" i="2"/>
  <c r="J2" i="2"/>
  <c r="I2" i="2"/>
  <c r="H2" i="2"/>
  <c r="R41" i="1"/>
  <c r="C31" i="1"/>
  <c r="C35" i="1"/>
  <c r="R35" i="1"/>
  <c r="C33" i="1"/>
  <c r="R33" i="1"/>
  <c r="C37" i="1"/>
  <c r="D19" i="1"/>
  <c r="R37" i="1"/>
  <c r="C41" i="1"/>
  <c r="C29" i="1"/>
  <c r="R39" i="1"/>
  <c r="R31" i="1"/>
  <c r="R29" i="1"/>
  <c r="C39" i="1"/>
  <c r="AA44" i="1" l="1"/>
  <c r="AY2" i="2" s="1"/>
  <c r="AS2" i="2"/>
  <c r="AV2" i="2"/>
  <c r="AR2" i="2"/>
  <c r="AU2" i="2"/>
  <c r="AQ2" i="2"/>
  <c r="AT2" i="2"/>
  <c r="F2" i="2"/>
</calcChain>
</file>

<file path=xl/sharedStrings.xml><?xml version="1.0" encoding="utf-8"?>
<sst xmlns="http://schemas.openxmlformats.org/spreadsheetml/2006/main" count="612" uniqueCount="130">
  <si>
    <t>大人</t>
    <rPh sb="0" eb="2">
      <t>オトナ</t>
    </rPh>
    <phoneticPr fontId="1"/>
  </si>
  <si>
    <t>チーム名</t>
    <rPh sb="3" eb="4">
      <t>メイ</t>
    </rPh>
    <phoneticPr fontId="1"/>
  </si>
  <si>
    <t>ﾌﾘｶﾞﾅ</t>
    <phoneticPr fontId="1"/>
  </si>
  <si>
    <t>代表者氏名</t>
    <rPh sb="0" eb="3">
      <t>ダイヒョウシャ</t>
    </rPh>
    <rPh sb="3" eb="5">
      <t>シメイ</t>
    </rPh>
    <phoneticPr fontId="1"/>
  </si>
  <si>
    <t>ﾌﾘｶﾞﾅ</t>
    <phoneticPr fontId="1"/>
  </si>
  <si>
    <t>〒</t>
    <phoneticPr fontId="1"/>
  </si>
  <si>
    <t>県名：</t>
    <rPh sb="0" eb="2">
      <t>ケンメイ</t>
    </rPh>
    <phoneticPr fontId="1"/>
  </si>
  <si>
    <t>市区町村：</t>
    <rPh sb="0" eb="2">
      <t>シク</t>
    </rPh>
    <rPh sb="2" eb="4">
      <t>チョウソン</t>
    </rPh>
    <phoneticPr fontId="1"/>
  </si>
  <si>
    <t>TEL</t>
    <phoneticPr fontId="1"/>
  </si>
  <si>
    <t>携帯番号</t>
    <rPh sb="0" eb="2">
      <t>ケイタイ</t>
    </rPh>
    <rPh sb="2" eb="4">
      <t>バンゴウ</t>
    </rPh>
    <phoneticPr fontId="1"/>
  </si>
  <si>
    <t>代表者住所</t>
    <rPh sb="0" eb="3">
      <t>ダイヒョウシャ</t>
    </rPh>
    <rPh sb="3" eb="5">
      <t>ジュウショ</t>
    </rPh>
    <phoneticPr fontId="1"/>
  </si>
  <si>
    <t>番地以下：</t>
    <rPh sb="0" eb="2">
      <t>バンチ</t>
    </rPh>
    <rPh sb="2" eb="4">
      <t>イカ</t>
    </rPh>
    <phoneticPr fontId="1"/>
  </si>
  <si>
    <t>所属部署：</t>
    <rPh sb="0" eb="2">
      <t>ショゾク</t>
    </rPh>
    <rPh sb="2" eb="4">
      <t>ブショ</t>
    </rPh>
    <phoneticPr fontId="1"/>
  </si>
  <si>
    <t>会社名：</t>
    <rPh sb="0" eb="3">
      <t>カイシャメイ</t>
    </rPh>
    <phoneticPr fontId="1"/>
  </si>
  <si>
    <t>メールアドレス：</t>
    <phoneticPr fontId="1"/>
  </si>
  <si>
    <t>ﾌﾘｶﾞﾅ</t>
    <phoneticPr fontId="1"/>
  </si>
  <si>
    <t>性別</t>
    <rPh sb="0" eb="2">
      <t>セイベツ</t>
    </rPh>
    <phoneticPr fontId="1"/>
  </si>
  <si>
    <t>年齢</t>
    <rPh sb="0" eb="2">
      <t>ネンレイ</t>
    </rPh>
    <phoneticPr fontId="1"/>
  </si>
  <si>
    <t>出場者氏名</t>
    <rPh sb="0" eb="2">
      <t>シュツジョウ</t>
    </rPh>
    <rPh sb="2" eb="3">
      <t>シャ</t>
    </rPh>
    <rPh sb="3" eb="5">
      <t>シメイ</t>
    </rPh>
    <phoneticPr fontId="1"/>
  </si>
  <si>
    <t>歳</t>
    <rPh sb="0" eb="1">
      <t>サイ</t>
    </rPh>
    <phoneticPr fontId="1"/>
  </si>
  <si>
    <t>小人</t>
    <rPh sb="0" eb="2">
      <t>コビト</t>
    </rPh>
    <phoneticPr fontId="1"/>
  </si>
  <si>
    <t>合計</t>
    <rPh sb="0" eb="2">
      <t>ゴウケイ</t>
    </rPh>
    <phoneticPr fontId="1"/>
  </si>
  <si>
    <t>⑫大会事務局から申込み内容に関する確認連絡をさせていただくことがあります。</t>
  </si>
  <si>
    <t>⑪傷害保険の内容について承諾されているものとします。</t>
    <phoneticPr fontId="1"/>
  </si>
  <si>
    <t>⑩主催者は申込規約の他、大会ルールに則って開催します。</t>
  </si>
  <si>
    <t>②主催者は疾病や紛失・破損、その他の事故に際し、応急処置を除いて一切の責任を負いません。</t>
  </si>
  <si>
    <t>③募集締切後のキャンセルは、参加料の返金はできません。</t>
  </si>
  <si>
    <t>④年齢・性別の虚偽申告、申込本人以外の出場（不正出場）は認めません。その場合出場が取り消されます。※但し、当日の選手変更は可能です。</t>
  </si>
  <si>
    <t>①大会主催者による大会ルールや申込規約に同意していただけない方の申込みはご遠慮ください。</t>
    <phoneticPr fontId="1"/>
  </si>
  <si>
    <t>⑨本大会は国内の関連する全ての法律を遵守し、実施されるものとします。</t>
  </si>
  <si>
    <t>私は、本規約に
同意いたします。</t>
    <rPh sb="0" eb="1">
      <t>ワタシ</t>
    </rPh>
    <rPh sb="3" eb="4">
      <t>ホン</t>
    </rPh>
    <rPh sb="4" eb="6">
      <t>キヤク</t>
    </rPh>
    <rPh sb="8" eb="10">
      <t>ドウイ</t>
    </rPh>
    <phoneticPr fontId="1"/>
  </si>
  <si>
    <t>チーム
代表者氏名</t>
    <rPh sb="4" eb="7">
      <t>ダイヒョウシャ</t>
    </rPh>
    <rPh sb="7" eb="9">
      <t>シメイ</t>
    </rPh>
    <phoneticPr fontId="1"/>
  </si>
  <si>
    <t>保護者
（代表者）</t>
    <rPh sb="0" eb="3">
      <t>ホゴシャ</t>
    </rPh>
    <rPh sb="5" eb="8">
      <t>ダイヒョウシャ</t>
    </rPh>
    <phoneticPr fontId="1"/>
  </si>
  <si>
    <t>必須項目</t>
    <rPh sb="0" eb="2">
      <t>ヒッス</t>
    </rPh>
    <rPh sb="2" eb="4">
      <t>コウモク</t>
    </rPh>
    <phoneticPr fontId="1"/>
  </si>
  <si>
    <t>任意項目</t>
    <rPh sb="0" eb="2">
      <t>ニンイ</t>
    </rPh>
    <rPh sb="2" eb="4">
      <t>コウモク</t>
    </rPh>
    <phoneticPr fontId="1"/>
  </si>
  <si>
    <t>※TEL・携帯番号がどちらかのみでも可</t>
    <rPh sb="5" eb="7">
      <t>ケイタイ</t>
    </rPh>
    <rPh sb="7" eb="9">
      <t>バンゴウ</t>
    </rPh>
    <rPh sb="18" eb="19">
      <t>カ</t>
    </rPh>
    <phoneticPr fontId="1"/>
  </si>
  <si>
    <t>No</t>
    <phoneticPr fontId="1"/>
  </si>
  <si>
    <t>部門名</t>
    <rPh sb="0" eb="2">
      <t>ブモン</t>
    </rPh>
    <rPh sb="2" eb="3">
      <t>メイ</t>
    </rPh>
    <phoneticPr fontId="1"/>
  </si>
  <si>
    <t>チーム名ﾌﾘｶﾞﾅ</t>
    <rPh sb="3" eb="4">
      <t>メイ</t>
    </rPh>
    <phoneticPr fontId="1"/>
  </si>
  <si>
    <t>代表者名</t>
    <rPh sb="0" eb="3">
      <t>ダイヒョウシャ</t>
    </rPh>
    <rPh sb="3" eb="4">
      <t>メイ</t>
    </rPh>
    <phoneticPr fontId="1"/>
  </si>
  <si>
    <t>代表者ﾌﾘｶﾞﾅ</t>
    <rPh sb="0" eb="3">
      <t>ダイヒョウシャ</t>
    </rPh>
    <phoneticPr fontId="1"/>
  </si>
  <si>
    <t>〒</t>
    <phoneticPr fontId="1"/>
  </si>
  <si>
    <t>県名</t>
    <rPh sb="0" eb="2">
      <t>ケンメイ</t>
    </rPh>
    <phoneticPr fontId="1"/>
  </si>
  <si>
    <t>住所１</t>
    <rPh sb="0" eb="2">
      <t>ジュウショ</t>
    </rPh>
    <phoneticPr fontId="1"/>
  </si>
  <si>
    <t>住所2</t>
    <rPh sb="0" eb="2">
      <t>ジュウショ</t>
    </rPh>
    <phoneticPr fontId="1"/>
  </si>
  <si>
    <t>電話番号</t>
    <rPh sb="0" eb="2">
      <t>デンワ</t>
    </rPh>
    <rPh sb="2" eb="4">
      <t>バンゴウ</t>
    </rPh>
    <phoneticPr fontId="1"/>
  </si>
  <si>
    <t>選手1</t>
    <rPh sb="0" eb="2">
      <t>センシュ</t>
    </rPh>
    <phoneticPr fontId="1"/>
  </si>
  <si>
    <t>年1</t>
    <rPh sb="0" eb="1">
      <t>ネン</t>
    </rPh>
    <phoneticPr fontId="1"/>
  </si>
  <si>
    <t>選手2</t>
    <rPh sb="0" eb="2">
      <t>センシュ</t>
    </rPh>
    <phoneticPr fontId="1"/>
  </si>
  <si>
    <t>年2</t>
    <rPh sb="0" eb="1">
      <t>ネン</t>
    </rPh>
    <phoneticPr fontId="1"/>
  </si>
  <si>
    <t>選手3</t>
    <rPh sb="0" eb="2">
      <t>センシュ</t>
    </rPh>
    <phoneticPr fontId="1"/>
  </si>
  <si>
    <t>年3</t>
    <rPh sb="0" eb="1">
      <t>ネン</t>
    </rPh>
    <phoneticPr fontId="1"/>
  </si>
  <si>
    <t>選手4</t>
    <rPh sb="0" eb="2">
      <t>センシュ</t>
    </rPh>
    <phoneticPr fontId="1"/>
  </si>
  <si>
    <t>年4</t>
    <rPh sb="0" eb="1">
      <t>ネン</t>
    </rPh>
    <phoneticPr fontId="1"/>
  </si>
  <si>
    <t>選手5</t>
    <rPh sb="0" eb="2">
      <t>センシュ</t>
    </rPh>
    <phoneticPr fontId="1"/>
  </si>
  <si>
    <t>年5</t>
    <rPh sb="0" eb="1">
      <t>ネン</t>
    </rPh>
    <phoneticPr fontId="1"/>
  </si>
  <si>
    <t>選手6</t>
    <rPh sb="0" eb="2">
      <t>センシュ</t>
    </rPh>
    <phoneticPr fontId="1"/>
  </si>
  <si>
    <t>年6</t>
    <rPh sb="0" eb="1">
      <t>ネン</t>
    </rPh>
    <phoneticPr fontId="1"/>
  </si>
  <si>
    <t>選手7</t>
    <rPh sb="0" eb="2">
      <t>センシュ</t>
    </rPh>
    <phoneticPr fontId="1"/>
  </si>
  <si>
    <t>年7</t>
    <rPh sb="0" eb="1">
      <t>ネン</t>
    </rPh>
    <phoneticPr fontId="1"/>
  </si>
  <si>
    <t>選手8</t>
    <rPh sb="0" eb="2">
      <t>センシュ</t>
    </rPh>
    <phoneticPr fontId="1"/>
  </si>
  <si>
    <t>年8</t>
    <rPh sb="0" eb="1">
      <t>ネン</t>
    </rPh>
    <phoneticPr fontId="1"/>
  </si>
  <si>
    <t>選手9</t>
    <rPh sb="0" eb="2">
      <t>センシュ</t>
    </rPh>
    <phoneticPr fontId="1"/>
  </si>
  <si>
    <t>年9</t>
    <rPh sb="0" eb="1">
      <t>ネン</t>
    </rPh>
    <phoneticPr fontId="1"/>
  </si>
  <si>
    <t>選手10</t>
    <rPh sb="0" eb="2">
      <t>センシュ</t>
    </rPh>
    <phoneticPr fontId="1"/>
  </si>
  <si>
    <t>年10</t>
    <rPh sb="0" eb="1">
      <t>ネン</t>
    </rPh>
    <phoneticPr fontId="1"/>
  </si>
  <si>
    <t>選手11</t>
    <rPh sb="0" eb="2">
      <t>センシュ</t>
    </rPh>
    <phoneticPr fontId="1"/>
  </si>
  <si>
    <t>年11</t>
    <rPh sb="0" eb="1">
      <t>ネン</t>
    </rPh>
    <phoneticPr fontId="1"/>
  </si>
  <si>
    <t>選手12</t>
    <rPh sb="0" eb="2">
      <t>センシュ</t>
    </rPh>
    <phoneticPr fontId="1"/>
  </si>
  <si>
    <t>年12</t>
    <rPh sb="0" eb="1">
      <t>ネン</t>
    </rPh>
    <phoneticPr fontId="1"/>
  </si>
  <si>
    <t>選手13</t>
    <rPh sb="0" eb="2">
      <t>センシュ</t>
    </rPh>
    <phoneticPr fontId="1"/>
  </si>
  <si>
    <t>年13</t>
    <rPh sb="0" eb="1">
      <t>ネン</t>
    </rPh>
    <phoneticPr fontId="1"/>
  </si>
  <si>
    <t>選手14</t>
    <rPh sb="0" eb="2">
      <t>センシュ</t>
    </rPh>
    <phoneticPr fontId="1"/>
  </si>
  <si>
    <t>年14</t>
    <rPh sb="0" eb="1">
      <t>ネン</t>
    </rPh>
    <phoneticPr fontId="1"/>
  </si>
  <si>
    <t>男</t>
    <rPh sb="0" eb="1">
      <t>オトコ</t>
    </rPh>
    <phoneticPr fontId="1"/>
  </si>
  <si>
    <t>女</t>
    <rPh sb="0" eb="1">
      <t>オンナ</t>
    </rPh>
    <phoneticPr fontId="1"/>
  </si>
  <si>
    <t>アドレス</t>
    <phoneticPr fontId="1"/>
  </si>
  <si>
    <t>※姓と名の間にスペースを空けて入力ください。</t>
    <rPh sb="1" eb="2">
      <t>セイ</t>
    </rPh>
    <rPh sb="3" eb="4">
      <t>メイ</t>
    </rPh>
    <rPh sb="5" eb="6">
      <t>アイダ</t>
    </rPh>
    <rPh sb="12" eb="13">
      <t>ア</t>
    </rPh>
    <rPh sb="15" eb="17">
      <t>ニュウリョク</t>
    </rPh>
    <phoneticPr fontId="1"/>
  </si>
  <si>
    <t>※郵便番号はハイフン（-）なし</t>
    <rPh sb="1" eb="3">
      <t>ユウビン</t>
    </rPh>
    <rPh sb="3" eb="5">
      <t>バンゴウ</t>
    </rPh>
    <phoneticPr fontId="1"/>
  </si>
  <si>
    <t>※代表者氏名は姓と名の間にスペース</t>
    <rPh sb="1" eb="4">
      <t>ダイヒョウシャ</t>
    </rPh>
    <rPh sb="4" eb="6">
      <t>シメイ</t>
    </rPh>
    <rPh sb="7" eb="8">
      <t>セイ</t>
    </rPh>
    <rPh sb="9" eb="10">
      <t>メイ</t>
    </rPh>
    <rPh sb="11" eb="12">
      <t>アイダ</t>
    </rPh>
    <phoneticPr fontId="1"/>
  </si>
  <si>
    <t>※出場者氏名は下段に入力したら上段にﾌﾘｶﾞﾅが表示されます。</t>
    <rPh sb="1" eb="4">
      <t>シュツジョウシャ</t>
    </rPh>
    <rPh sb="4" eb="6">
      <t>シメイ</t>
    </rPh>
    <rPh sb="7" eb="9">
      <t>ゲダン</t>
    </rPh>
    <rPh sb="10" eb="12">
      <t>ニュウリョク</t>
    </rPh>
    <rPh sb="15" eb="17">
      <t>ジョウダン</t>
    </rPh>
    <rPh sb="24" eb="26">
      <t>ヒョウジ</t>
    </rPh>
    <phoneticPr fontId="1"/>
  </si>
  <si>
    <t>　 異なる場合は直接ご入力ください。</t>
    <phoneticPr fontId="1"/>
  </si>
  <si>
    <t>Tシャツ
サイズ表</t>
    <rPh sb="8" eb="9">
      <t>ヒョウ</t>
    </rPh>
    <phoneticPr fontId="1"/>
  </si>
  <si>
    <t>S</t>
    <phoneticPr fontId="1"/>
  </si>
  <si>
    <t>M</t>
    <phoneticPr fontId="1"/>
  </si>
  <si>
    <t>L</t>
    <phoneticPr fontId="1"/>
  </si>
  <si>
    <t>LL</t>
    <phoneticPr fontId="1"/>
  </si>
  <si>
    <t>身丈/65cm
肩幅/44cm</t>
    <rPh sb="0" eb="2">
      <t>ミタケ</t>
    </rPh>
    <rPh sb="8" eb="10">
      <t>カタハバ</t>
    </rPh>
    <phoneticPr fontId="1"/>
  </si>
  <si>
    <t>身丈/68cm
肩幅/46cm</t>
    <rPh sb="0" eb="2">
      <t>ミタケ</t>
    </rPh>
    <rPh sb="8" eb="10">
      <t>カタハバ</t>
    </rPh>
    <phoneticPr fontId="1"/>
  </si>
  <si>
    <t>身丈/71cm
肩幅/48cm</t>
    <rPh sb="0" eb="2">
      <t>ミタケ</t>
    </rPh>
    <rPh sb="8" eb="10">
      <t>カタハバ</t>
    </rPh>
    <phoneticPr fontId="1"/>
  </si>
  <si>
    <t>身丈/74cm
肩幅/50cm</t>
    <rPh sb="0" eb="2">
      <t>ミタケ</t>
    </rPh>
    <rPh sb="8" eb="10">
      <t>カタハバ</t>
    </rPh>
    <phoneticPr fontId="1"/>
  </si>
  <si>
    <t>名</t>
    <rPh sb="0" eb="1">
      <t>メイ</t>
    </rPh>
    <phoneticPr fontId="1"/>
  </si>
  <si>
    <t>Tシャツ
サイズ</t>
    <phoneticPr fontId="1"/>
  </si>
  <si>
    <t>・数字は走る順番とは関係ありません。</t>
    <rPh sb="1" eb="3">
      <t>スウジ</t>
    </rPh>
    <rPh sb="4" eb="5">
      <t>ハシ</t>
    </rPh>
    <rPh sb="6" eb="8">
      <t>ジュンバン</t>
    </rPh>
    <rPh sb="10" eb="12">
      <t>カンケイ</t>
    </rPh>
    <phoneticPr fontId="1"/>
  </si>
  <si>
    <t>※大会申込に際して、参加者は下記の申込規約に</t>
    <phoneticPr fontId="1"/>
  </si>
  <si>
    <t>⑧「小・中・高校生だけのチーム」は大会参加にあたり、保護者の承諾を得る必要があります。</t>
    <rPh sb="2" eb="3">
      <t>ショウ</t>
    </rPh>
    <rPh sb="4" eb="5">
      <t>チュウ</t>
    </rPh>
    <rPh sb="6" eb="8">
      <t>コウコウ</t>
    </rPh>
    <rPh sb="8" eb="9">
      <t>セイ</t>
    </rPh>
    <phoneticPr fontId="1"/>
  </si>
  <si>
    <t>S</t>
    <phoneticPr fontId="1"/>
  </si>
  <si>
    <t>M</t>
    <phoneticPr fontId="1"/>
  </si>
  <si>
    <t>L</t>
    <phoneticPr fontId="1"/>
  </si>
  <si>
    <t>LL</t>
    <phoneticPr fontId="1"/>
  </si>
  <si>
    <r>
      <t>参加部門　</t>
    </r>
    <r>
      <rPr>
        <sz val="8"/>
        <color indexed="9"/>
        <rFont val="ＭＳ Ｐゴシック"/>
        <family val="3"/>
        <charset val="128"/>
      </rPr>
      <t>ご希望の参加部門をお選びください</t>
    </r>
    <rPh sb="6" eb="8">
      <t>キボウ</t>
    </rPh>
    <rPh sb="9" eb="11">
      <t>サンカ</t>
    </rPh>
    <rPh sb="11" eb="13">
      <t>ブモン</t>
    </rPh>
    <rPh sb="15" eb="16">
      <t>エラ</t>
    </rPh>
    <phoneticPr fontId="1"/>
  </si>
  <si>
    <t>応援者入園券</t>
    <rPh sb="0" eb="3">
      <t>オウエンシャ</t>
    </rPh>
    <rPh sb="3" eb="5">
      <t>ニュウエン</t>
    </rPh>
    <rPh sb="5" eb="6">
      <t>ケン</t>
    </rPh>
    <phoneticPr fontId="1"/>
  </si>
  <si>
    <t>駐車券</t>
    <rPh sb="0" eb="3">
      <t>チュウシャケン</t>
    </rPh>
    <phoneticPr fontId="1"/>
  </si>
  <si>
    <t>枚</t>
    <rPh sb="0" eb="1">
      <t>マイ</t>
    </rPh>
    <phoneticPr fontId="1"/>
  </si>
  <si>
    <t>①一般部門（年齢・男女問わず）</t>
  </si>
  <si>
    <t>第17回リレーマラソン越後丘陵公園　参加申込書</t>
    <rPh sb="0" eb="1">
      <t>ダイ</t>
    </rPh>
    <rPh sb="3" eb="4">
      <t>カイ</t>
    </rPh>
    <rPh sb="11" eb="13">
      <t>エチゴ</t>
    </rPh>
    <rPh sb="13" eb="15">
      <t>キュウリョウ</t>
    </rPh>
    <rPh sb="15" eb="17">
      <t>コウエン</t>
    </rPh>
    <rPh sb="18" eb="20">
      <t>サンカ</t>
    </rPh>
    <rPh sb="20" eb="23">
      <t>モウシコミショ</t>
    </rPh>
    <phoneticPr fontId="1"/>
  </si>
  <si>
    <t>※住所は建物名、部屋番号まで必ずご記入ください。</t>
    <rPh sb="1" eb="3">
      <t>ジュウショ</t>
    </rPh>
    <rPh sb="4" eb="6">
      <t>タテモノ</t>
    </rPh>
    <rPh sb="6" eb="7">
      <t>メイ</t>
    </rPh>
    <rPh sb="8" eb="10">
      <t>ヘヤ</t>
    </rPh>
    <rPh sb="10" eb="12">
      <t>バンゴウ</t>
    </rPh>
    <rPh sb="14" eb="15">
      <t>カナラ</t>
    </rPh>
    <rPh sb="17" eb="19">
      <t>キニュウ</t>
    </rPh>
    <phoneticPr fontId="1"/>
  </si>
  <si>
    <t>※最終案内等の送り先を
　勤務先に希望される場
　合は勤務先の住所・会
　社名をご記入ください。</t>
    <phoneticPr fontId="1"/>
  </si>
  <si>
    <t>③男女混合部門（女性２人以上を含む男女混合）</t>
    <phoneticPr fontId="1"/>
  </si>
  <si>
    <t>②女子部門（年齢問わず全員女性）</t>
    <phoneticPr fontId="1"/>
  </si>
  <si>
    <t>④小学生部門（全員が小学生）</t>
    <phoneticPr fontId="1"/>
  </si>
  <si>
    <t>⑤中学生部門（全員が中学生）</t>
    <phoneticPr fontId="1"/>
  </si>
  <si>
    <t>⑥ファミリー部門（全員が家族または親戚・血縁者）</t>
    <phoneticPr fontId="1"/>
  </si>
  <si>
    <t>⑦職場仲間部門（全員が同一職場※小人不可）</t>
    <phoneticPr fontId="1"/>
  </si>
  <si>
    <t>⑧マスターズ部門（全員が50歳以上）</t>
    <phoneticPr fontId="1"/>
  </si>
  <si>
    <t>※Excelのまま事務局にお送りください。</t>
    <rPh sb="9" eb="12">
      <t>ジムキョク</t>
    </rPh>
    <rPh sb="14" eb="15">
      <t>オク</t>
    </rPh>
    <phoneticPr fontId="1"/>
  </si>
  <si>
    <t>数字は走る順番とは関係ありません。</t>
    <rPh sb="0" eb="2">
      <t>スウジ</t>
    </rPh>
    <rPh sb="3" eb="4">
      <t>ハシ</t>
    </rPh>
    <rPh sb="5" eb="7">
      <t>ジュンバン</t>
    </rPh>
    <rPh sb="9" eb="11">
      <t>カンケイ</t>
    </rPh>
    <phoneticPr fontId="1"/>
  </si>
  <si>
    <t>※チーム名は13文字以内です。（特殊記号は不可）</t>
    <rPh sb="4" eb="5">
      <t>メイ</t>
    </rPh>
    <rPh sb="8" eb="10">
      <t>モジ</t>
    </rPh>
    <rPh sb="10" eb="12">
      <t>イナイ</t>
    </rPh>
    <rPh sb="16" eb="18">
      <t>トクシュ</t>
    </rPh>
    <rPh sb="18" eb="20">
      <t>キゴウ</t>
    </rPh>
    <rPh sb="21" eb="23">
      <t>フカ</t>
    </rPh>
    <phoneticPr fontId="1"/>
  </si>
  <si>
    <t>円</t>
    <rPh sb="0" eb="1">
      <t>エン</t>
    </rPh>
    <phoneticPr fontId="1"/>
  </si>
  <si>
    <t>駐車券</t>
    <rPh sb="0" eb="3">
      <t>チュウシャケン</t>
    </rPh>
    <phoneticPr fontId="1"/>
  </si>
  <si>
    <t>参加者内訳</t>
    <rPh sb="0" eb="3">
      <t>サンカシャ</t>
    </rPh>
    <rPh sb="3" eb="5">
      <t>ウチワケ</t>
    </rPh>
    <phoneticPr fontId="1"/>
  </si>
  <si>
    <t>合計金額</t>
    <rPh sb="0" eb="2">
      <t>ゴウケイ</t>
    </rPh>
    <rPh sb="2" eb="4">
      <t>キンガク</t>
    </rPh>
    <phoneticPr fontId="1"/>
  </si>
  <si>
    <t>応援券</t>
    <rPh sb="0" eb="2">
      <t>オウエン</t>
    </rPh>
    <rPh sb="2" eb="3">
      <t>ケン</t>
    </rPh>
    <phoneticPr fontId="1"/>
  </si>
  <si>
    <t>「第17回リレーマラソン越後丘陵公園」申込規約</t>
    <phoneticPr fontId="1"/>
  </si>
  <si>
    <t xml:space="preserve"> 　同意の上、ご署名ください。</t>
    <rPh sb="8" eb="10">
      <t>ショメイ</t>
    </rPh>
    <phoneticPr fontId="1"/>
  </si>
  <si>
    <t xml:space="preserve">⑤地震・風水害・降雪・事件・事故・疾病等による中止や競技内容の変更がある場合でも、参加料・手数料および大会の参加の為に要した諸経費の返金は一切行いません。
</t>
    <phoneticPr fontId="1"/>
  </si>
  <si>
    <t>⑥大会中の映像・写真・記事・申込者の氏名・年齢・住所（国名、都道府県名又は市区町村名）等のテレビ・ラジオ・新聞・雑誌・インターネット等への掲載権と肖像権は主催者に属します。</t>
    <phoneticPr fontId="1"/>
  </si>
  <si>
    <t>⑦主催者は個人情報の重要性を認識し、個人情報の保護に関する法律及び関連法令等を遵守し、主催者の個人情報保護方針に基づき、個人情報を取り扱います。大会参加者へのサービス向上を目的とし、参加案内、記録通知、関連情報の通知、大会協賛・協力・関係団体からのサービスの提供、記録発表（ランキング等）に利用いたします。</t>
    <phoneticPr fontId="1"/>
  </si>
  <si>
    <r>
      <t xml:space="preserve">★応援者の入園券を団体割引料金にて販売します。
　 ご希望の場合は枚数をご記入ください。
　 代金は参加料と一緒にお支払いください。
　 ●１枚２９０円　※小人（中学生以下）は無料です。
★選手の入園料は参加料に含まれています。
</t>
    </r>
    <r>
      <rPr>
        <sz val="7"/>
        <color indexed="10"/>
        <rFont val="ＭＳ Ｐゴシック"/>
        <family val="3"/>
        <charset val="128"/>
      </rPr>
      <t>※入園券は当日１２:００まで有効です。</t>
    </r>
    <phoneticPr fontId="1"/>
  </si>
  <si>
    <r>
      <t>★駐車券を割引料金にて販売します。
　 ご希望の場合は枚数をご記入ください。
 　代金は参加料と一緒にお支払いください。
　 ●普通車２６０円（割引料金）</t>
    </r>
    <r>
      <rPr>
        <sz val="7"/>
        <color indexed="10"/>
        <rFont val="ＭＳ Ｐゴシック"/>
        <family val="3"/>
        <charset val="128"/>
      </rPr>
      <t xml:space="preserve">
※駐車券は大会当日のみ有効です。</t>
    </r>
    <r>
      <rPr>
        <sz val="7"/>
        <color indexed="8"/>
        <rFont val="ＭＳ Ｐゴシック"/>
        <family val="3"/>
        <charset val="128"/>
      </rPr>
      <t xml:space="preserve">
★当日、駐車場にて直接のお支払いも可能です。
　 ●普通車３２０円（当日料金）　　</t>
    </r>
    <rPh sb="5" eb="7">
      <t>ワリビキ</t>
    </rPh>
    <rPh sb="7" eb="9">
      <t>リョウキン</t>
    </rPh>
    <rPh sb="72" eb="74">
      <t>ワリビキ</t>
    </rPh>
    <rPh sb="74" eb="76">
      <t>リョウキン</t>
    </rPh>
    <rPh sb="129" eb="131">
      <t>トウジツ</t>
    </rPh>
    <rPh sb="131" eb="133">
      <t>リョウキン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</si>
</sst>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7"/>
      <color indexed="8"/>
      <name val="ＭＳ Ｐゴシック"/>
      <family val="3"/>
      <charset val="128"/>
    </font>
    <font>
      <sz val="8"/>
      <color indexed="9"/>
      <name val="ＭＳ Ｐゴシック"/>
      <family val="3"/>
      <charset val="128"/>
    </font>
    <font>
      <sz val="10"/>
      <name val="ＭＳ Ｐゴシック"/>
      <family val="3"/>
      <charset val="128"/>
      <scheme val="minor"/>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b/>
      <sz val="11"/>
      <color rgb="FF00B0F0"/>
      <name val="ＭＳ Ｐゴシック"/>
      <family val="3"/>
      <charset val="128"/>
      <scheme val="minor"/>
    </font>
    <font>
      <sz val="9"/>
      <color theme="0"/>
      <name val="ＭＳ Ｐゴシック"/>
      <family val="3"/>
      <charset val="128"/>
      <scheme val="minor"/>
    </font>
    <font>
      <b/>
      <sz val="16"/>
      <color theme="0"/>
      <name val="ＭＳ Ｐゴシック"/>
      <family val="3"/>
      <charset val="128"/>
      <scheme val="major"/>
    </font>
    <font>
      <b/>
      <sz val="9"/>
      <color theme="1"/>
      <name val="ＭＳ Ｐゴシック"/>
      <family val="3"/>
      <charset val="128"/>
      <scheme val="minor"/>
    </font>
    <font>
      <sz val="7.5"/>
      <color theme="1"/>
      <name val="ＭＳ Ｐゴシック"/>
      <family val="3"/>
      <charset val="128"/>
      <scheme val="minor"/>
    </font>
    <font>
      <sz val="8"/>
      <color theme="0"/>
      <name val="ＭＳ Ｐゴシック"/>
      <family val="3"/>
      <charset val="128"/>
      <scheme val="minor"/>
    </font>
    <font>
      <sz val="12"/>
      <color theme="0"/>
      <name val="ＭＳ Ｐゴシック"/>
      <family val="3"/>
      <charset val="128"/>
      <scheme val="minor"/>
    </font>
    <font>
      <sz val="10"/>
      <color theme="0"/>
      <name val="ＭＳ Ｐゴシック"/>
      <family val="3"/>
      <charset val="128"/>
      <scheme val="minor"/>
    </font>
    <font>
      <sz val="7"/>
      <color indexed="10"/>
      <name val="ＭＳ Ｐゴシック"/>
      <family val="3"/>
      <charset val="128"/>
    </font>
    <font>
      <sz val="12"/>
      <color theme="1"/>
      <name val="ＭＳ Ｐゴシック"/>
      <family val="3"/>
      <charset val="128"/>
      <scheme val="minor"/>
    </font>
    <font>
      <u/>
      <sz val="11"/>
      <color theme="10"/>
      <name val="ＭＳ Ｐゴシック"/>
      <family val="3"/>
      <charset val="128"/>
      <scheme val="minor"/>
    </font>
  </fonts>
  <fills count="7">
    <fill>
      <patternFill patternType="none"/>
    </fill>
    <fill>
      <patternFill patternType="gray125"/>
    </fill>
    <fill>
      <patternFill patternType="solid">
        <fgColor rgb="FF99CCFF"/>
        <bgColor indexed="64"/>
      </patternFill>
    </fill>
    <fill>
      <patternFill patternType="solid">
        <fgColor rgb="FFFFFF99"/>
        <bgColor indexed="64"/>
      </patternFill>
    </fill>
    <fill>
      <patternFill patternType="solid">
        <fgColor rgb="FFCCFF99"/>
        <bgColor indexed="64"/>
      </patternFill>
    </fill>
    <fill>
      <patternFill patternType="solid">
        <fgColor rgb="FF3399FF"/>
        <bgColor indexed="64"/>
      </patternFill>
    </fill>
    <fill>
      <patternFill patternType="solid">
        <fgColor theme="0" tint="-0.14999847407452621"/>
        <bgColor indexed="64"/>
      </patternFill>
    </fill>
  </fills>
  <borders count="87">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ck">
        <color rgb="FF0070C0"/>
      </top>
      <bottom/>
      <diagonal/>
    </border>
    <border>
      <left/>
      <right style="thick">
        <color rgb="FF0070C0"/>
      </right>
      <top style="thick">
        <color rgb="FF0070C0"/>
      </top>
      <bottom/>
      <diagonal/>
    </border>
    <border>
      <left style="thick">
        <color rgb="FF0070C0"/>
      </left>
      <right/>
      <top style="thick">
        <color rgb="FF0070C0"/>
      </top>
      <bottom/>
      <diagonal/>
    </border>
    <border>
      <left/>
      <right style="thick">
        <color rgb="FF0070C0"/>
      </right>
      <top/>
      <bottom/>
      <diagonal/>
    </border>
    <border>
      <left style="thick">
        <color rgb="FF0070C0"/>
      </left>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right style="dotted">
        <color indexed="64"/>
      </right>
      <top/>
      <bottom style="thin">
        <color theme="0"/>
      </bottom>
      <diagonal/>
    </border>
    <border>
      <left/>
      <right/>
      <top/>
      <bottom style="thin">
        <color theme="0"/>
      </bottom>
      <diagonal/>
    </border>
    <border>
      <left/>
      <right style="dotted">
        <color indexed="64"/>
      </right>
      <top style="thin">
        <color theme="0"/>
      </top>
      <bottom style="thin">
        <color theme="0"/>
      </bottom>
      <diagonal/>
    </border>
    <border>
      <left/>
      <right style="dotted">
        <color indexed="64"/>
      </right>
      <top style="thin">
        <color theme="0"/>
      </top>
      <bottom/>
      <diagonal/>
    </border>
    <border>
      <left/>
      <right style="thin">
        <color indexed="64"/>
      </right>
      <top style="thick">
        <color rgb="FF0070C0"/>
      </top>
      <bottom/>
      <diagonal/>
    </border>
    <border>
      <left/>
      <right style="thin">
        <color indexed="64"/>
      </right>
      <top/>
      <bottom style="thick">
        <color rgb="FF0070C0"/>
      </bottom>
      <diagonal/>
    </border>
    <border>
      <left/>
      <right/>
      <top/>
      <bottom style="thick">
        <color theme="8" tint="0.39994506668294322"/>
      </bottom>
      <diagonal/>
    </border>
    <border>
      <left style="thin">
        <color indexed="64"/>
      </left>
      <right style="thin">
        <color indexed="64"/>
      </right>
      <top style="thick">
        <color rgb="FF0070C0"/>
      </top>
      <bottom/>
      <diagonal/>
    </border>
    <border>
      <left style="thin">
        <color indexed="64"/>
      </left>
      <right/>
      <top style="thick">
        <color rgb="FF0070C0"/>
      </top>
      <bottom/>
      <diagonal/>
    </border>
    <border>
      <left style="thin">
        <color indexed="64"/>
      </left>
      <right style="thin">
        <color indexed="64"/>
      </right>
      <top style="thick">
        <color rgb="FF0070C0"/>
      </top>
      <bottom style="thin">
        <color indexed="64"/>
      </bottom>
      <diagonal/>
    </border>
    <border>
      <left style="thin">
        <color indexed="64"/>
      </left>
      <right/>
      <top/>
      <bottom style="thick">
        <color rgb="FF0070C0"/>
      </bottom>
      <diagonal/>
    </border>
    <border>
      <left/>
      <right style="thin">
        <color indexed="64"/>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ck">
        <color rgb="FF0070C0"/>
      </left>
      <right/>
      <top style="thin">
        <color indexed="64"/>
      </top>
      <bottom/>
      <diagonal/>
    </border>
    <border>
      <left style="thick">
        <color rgb="FF0070C0"/>
      </left>
      <right/>
      <top/>
      <bottom style="thin">
        <color indexed="64"/>
      </bottom>
      <diagonal/>
    </border>
    <border>
      <left/>
      <right/>
      <top style="thin">
        <color theme="0"/>
      </top>
      <bottom/>
      <diagonal/>
    </border>
    <border>
      <left/>
      <right/>
      <top style="thin">
        <color theme="0"/>
      </top>
      <bottom style="thin">
        <color theme="0"/>
      </bottom>
      <diagonal/>
    </border>
    <border>
      <left/>
      <right style="thick">
        <color rgb="FF0070C0"/>
      </right>
      <top style="thin">
        <color theme="0"/>
      </top>
      <bottom/>
      <diagonal/>
    </border>
    <border>
      <left style="thin">
        <color indexed="64"/>
      </left>
      <right/>
      <top style="dashed">
        <color indexed="64"/>
      </top>
      <bottom style="thick">
        <color rgb="FF0070C0"/>
      </bottom>
      <diagonal/>
    </border>
    <border>
      <left/>
      <right/>
      <top style="dashed">
        <color indexed="64"/>
      </top>
      <bottom style="thick">
        <color rgb="FF0070C0"/>
      </bottom>
      <diagonal/>
    </border>
    <border>
      <left/>
      <right style="thin">
        <color indexed="64"/>
      </right>
      <top style="dashed">
        <color indexed="64"/>
      </top>
      <bottom style="thick">
        <color rgb="FF0070C0"/>
      </bottom>
      <diagonal/>
    </border>
    <border>
      <left/>
      <right style="thin">
        <color indexed="64"/>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right/>
      <top style="thick">
        <color rgb="FF0070C0"/>
      </top>
      <bottom style="dashed">
        <color rgb="FF0070C0"/>
      </bottom>
      <diagonal/>
    </border>
    <border>
      <left/>
      <right/>
      <top style="dashed">
        <color rgb="FF0070C0"/>
      </top>
      <bottom style="dashed">
        <color rgb="FF0070C0"/>
      </bottom>
      <diagonal/>
    </border>
    <border>
      <left style="thick">
        <color rgb="FF0070C0"/>
      </left>
      <right/>
      <top style="thick">
        <color rgb="FF0070C0"/>
      </top>
      <bottom style="dashed">
        <color rgb="FF0070C0"/>
      </bottom>
      <diagonal/>
    </border>
    <border>
      <left style="thick">
        <color rgb="FF0070C0"/>
      </left>
      <right/>
      <top style="dashed">
        <color rgb="FF0070C0"/>
      </top>
      <bottom style="dashed">
        <color rgb="FF0070C0"/>
      </bottom>
      <diagonal/>
    </border>
    <border>
      <left style="thick">
        <color rgb="FF0070C0"/>
      </left>
      <right/>
      <top style="dashed">
        <color rgb="FF0070C0"/>
      </top>
      <bottom style="thick">
        <color rgb="FF0070C0"/>
      </bottom>
      <diagonal/>
    </border>
    <border>
      <left/>
      <right/>
      <top style="dashed">
        <color rgb="FF0070C0"/>
      </top>
      <bottom style="thick">
        <color rgb="FF0070C0"/>
      </bottom>
      <diagonal/>
    </border>
    <border>
      <left/>
      <right style="thick">
        <color rgb="FF0070C0"/>
      </right>
      <top style="thick">
        <color rgb="FF0070C0"/>
      </top>
      <bottom style="dashed">
        <color rgb="FF0070C0"/>
      </bottom>
      <diagonal/>
    </border>
    <border>
      <left/>
      <right style="thick">
        <color rgb="FF0070C0"/>
      </right>
      <top style="dashed">
        <color rgb="FF0070C0"/>
      </top>
      <bottom style="dashed">
        <color rgb="FF0070C0"/>
      </bottom>
      <diagonal/>
    </border>
    <border>
      <left/>
      <right style="thick">
        <color rgb="FF0070C0"/>
      </right>
      <top style="dashed">
        <color rgb="FF0070C0"/>
      </top>
      <bottom style="thick">
        <color rgb="FF0070C0"/>
      </bottom>
      <diagonal/>
    </border>
    <border>
      <left/>
      <right/>
      <top style="thick">
        <color theme="8" tint="0.39994506668294322"/>
      </top>
      <bottom/>
      <diagonal/>
    </border>
    <border>
      <left/>
      <right style="thick">
        <color rgb="FFFFCCFF"/>
      </right>
      <top/>
      <bottom/>
      <diagonal/>
    </border>
    <border>
      <left/>
      <right style="thick">
        <color rgb="FF0070C0"/>
      </right>
      <top style="thin">
        <color theme="0"/>
      </top>
      <bottom style="thin">
        <color theme="0"/>
      </bottom>
      <diagonal/>
    </border>
    <border>
      <left/>
      <right style="thick">
        <color rgb="FFFFCCFF"/>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indexed="64"/>
      </left>
      <right/>
      <top style="thin">
        <color indexed="64"/>
      </top>
      <bottom style="thin">
        <color indexed="64"/>
      </bottom>
      <diagonal/>
    </border>
    <border>
      <left/>
      <right style="thick">
        <color rgb="FF0070C0"/>
      </right>
      <top/>
      <bottom style="thin">
        <color indexed="64"/>
      </bottom>
      <diagonal/>
    </border>
    <border>
      <left/>
      <right style="thick">
        <color rgb="FF0070C0"/>
      </right>
      <top style="thin">
        <color indexed="64"/>
      </top>
      <bottom style="thin">
        <color indexed="64"/>
      </bottom>
      <diagonal/>
    </border>
    <border>
      <left style="thin">
        <color indexed="64"/>
      </left>
      <right/>
      <top style="thin">
        <color indexed="64"/>
      </top>
      <bottom style="thick">
        <color rgb="FF0070C0"/>
      </bottom>
      <diagonal/>
    </border>
    <border>
      <left style="thin">
        <color indexed="64"/>
      </left>
      <right/>
      <top style="thick">
        <color rgb="FF0070C0"/>
      </top>
      <bottom style="thin">
        <color indexed="64"/>
      </bottom>
      <diagonal/>
    </border>
    <border>
      <left/>
      <right/>
      <top style="thin">
        <color theme="0"/>
      </top>
      <bottom style="thick">
        <color rgb="FF0070C0"/>
      </bottom>
      <diagonal/>
    </border>
    <border>
      <left style="dashed">
        <color rgb="FF0070C0"/>
      </left>
      <right/>
      <top/>
      <bottom/>
      <diagonal/>
    </border>
    <border>
      <left style="dashed">
        <color rgb="FF0070C0"/>
      </left>
      <right/>
      <top/>
      <bottom style="thick">
        <color rgb="FF0070C0"/>
      </bottom>
      <diagonal/>
    </border>
    <border>
      <left style="thick">
        <color rgb="FF0070C0"/>
      </left>
      <right/>
      <top/>
      <bottom style="dashed">
        <color rgb="FF0070C0"/>
      </bottom>
      <diagonal/>
    </border>
    <border>
      <left/>
      <right/>
      <top/>
      <bottom style="dashed">
        <color rgb="FF0070C0"/>
      </bottom>
      <diagonal/>
    </border>
    <border>
      <left/>
      <right style="thick">
        <color rgb="FF0070C0"/>
      </right>
      <top style="thin">
        <color indexed="64"/>
      </top>
      <bottom style="thick">
        <color rgb="FF0070C0"/>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28">
    <xf numFmtId="0" fontId="0" fillId="0" borderId="0" xfId="0">
      <alignment vertical="center"/>
    </xf>
    <xf numFmtId="176" fontId="0" fillId="0" borderId="0" xfId="0" applyNumberFormat="1" applyProtection="1">
      <alignment vertical="center"/>
      <protection hidden="1"/>
    </xf>
    <xf numFmtId="0" fontId="0" fillId="0" borderId="28" xfId="0" applyBorder="1">
      <alignment vertical="center"/>
    </xf>
    <xf numFmtId="0" fontId="0" fillId="0" borderId="30" xfId="0" applyBorder="1">
      <alignment vertical="center"/>
    </xf>
    <xf numFmtId="0" fontId="0" fillId="0" borderId="29" xfId="0" applyBorder="1">
      <alignment vertical="center"/>
    </xf>
    <xf numFmtId="0" fontId="0" fillId="0" borderId="36" xfId="0" applyBorder="1">
      <alignment vertical="center"/>
    </xf>
    <xf numFmtId="0" fontId="10" fillId="0" borderId="0" xfId="0" applyFont="1">
      <alignment vertical="center"/>
    </xf>
    <xf numFmtId="0" fontId="0" fillId="0" borderId="38" xfId="0" applyBorder="1">
      <alignment vertical="center"/>
    </xf>
    <xf numFmtId="0" fontId="9" fillId="0" borderId="38" xfId="0" applyFont="1" applyBorder="1">
      <alignment vertical="center"/>
    </xf>
    <xf numFmtId="0" fontId="0" fillId="0" borderId="31" xfId="0" applyBorder="1">
      <alignment vertical="center"/>
    </xf>
    <xf numFmtId="0" fontId="9" fillId="0" borderId="39" xfId="0" applyFont="1" applyBorder="1">
      <alignment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9" fillId="0" borderId="34" xfId="0" applyFont="1" applyBorder="1" applyAlignment="1">
      <alignment horizontal="center" vertical="center"/>
    </xf>
    <xf numFmtId="0" fontId="9" fillId="0" borderId="34" xfId="0" applyFont="1" applyBorder="1">
      <alignment vertical="center"/>
    </xf>
    <xf numFmtId="0" fontId="11" fillId="0" borderId="34" xfId="0" applyFont="1" applyBorder="1" applyAlignment="1">
      <alignment horizontal="left" vertical="center" wrapText="1"/>
    </xf>
    <xf numFmtId="0" fontId="9" fillId="0" borderId="34" xfId="0" applyFont="1" applyBorder="1" applyAlignment="1">
      <alignment horizontal="right" vertical="center"/>
    </xf>
    <xf numFmtId="0" fontId="9" fillId="0" borderId="35" xfId="0" applyFont="1" applyBorder="1" applyAlignment="1">
      <alignment horizontal="center" vertical="center"/>
    </xf>
    <xf numFmtId="0" fontId="9" fillId="0" borderId="0" xfId="0" applyFont="1" applyAlignment="1"/>
    <xf numFmtId="0" fontId="8" fillId="0" borderId="35" xfId="0" applyFont="1" applyBorder="1" applyAlignment="1">
      <alignment vertical="center" wrapText="1"/>
    </xf>
    <xf numFmtId="0" fontId="13" fillId="0" borderId="0" xfId="0" applyFont="1" applyAlignment="1"/>
    <xf numFmtId="0" fontId="13" fillId="0" borderId="0" xfId="0" applyFont="1" applyAlignment="1">
      <alignment vertical="top"/>
    </xf>
    <xf numFmtId="0" fontId="9" fillId="0" borderId="0" xfId="0" applyFont="1" applyAlignment="1">
      <alignment vertical="center" wrapText="1"/>
    </xf>
    <xf numFmtId="0" fontId="0" fillId="0" borderId="70" xfId="0" applyBorder="1">
      <alignment vertical="center"/>
    </xf>
    <xf numFmtId="0" fontId="11" fillId="0" borderId="0" xfId="0" applyFont="1" applyAlignment="1">
      <alignment vertical="top" wrapText="1"/>
    </xf>
    <xf numFmtId="0" fontId="0" fillId="0" borderId="0" xfId="0" applyAlignment="1">
      <alignment horizontal="center" vertical="center"/>
    </xf>
    <xf numFmtId="0" fontId="10" fillId="0" borderId="0" xfId="0" applyFont="1" applyAlignment="1">
      <alignment horizontal="right" vertical="center"/>
    </xf>
    <xf numFmtId="0" fontId="9" fillId="0" borderId="0" xfId="0" applyFont="1">
      <alignment vertical="center"/>
    </xf>
    <xf numFmtId="0" fontId="0" fillId="0" borderId="32" xfId="0" applyBorder="1">
      <alignment vertical="center"/>
    </xf>
    <xf numFmtId="0" fontId="10" fillId="0" borderId="0" xfId="0" applyFont="1" applyAlignment="1">
      <alignment vertical="top"/>
    </xf>
    <xf numFmtId="0" fontId="10" fillId="0" borderId="32" xfId="0" applyFont="1" applyBorder="1">
      <alignment vertical="center"/>
    </xf>
    <xf numFmtId="0" fontId="10" fillId="0" borderId="33" xfId="0" applyFont="1" applyBorder="1">
      <alignment vertical="center"/>
    </xf>
    <xf numFmtId="0" fontId="10" fillId="0" borderId="34" xfId="0" applyFont="1" applyBorder="1">
      <alignment vertical="center"/>
    </xf>
    <xf numFmtId="0" fontId="0" fillId="0" borderId="72" xfId="0" applyBorder="1">
      <alignment vertical="center"/>
    </xf>
    <xf numFmtId="0" fontId="0" fillId="0" borderId="34" xfId="0" applyBorder="1">
      <alignment vertical="center"/>
    </xf>
    <xf numFmtId="0" fontId="0" fillId="0" borderId="35" xfId="0" applyBorder="1">
      <alignment vertical="center"/>
    </xf>
    <xf numFmtId="0" fontId="9" fillId="0" borderId="74" xfId="0" applyFont="1" applyBorder="1" applyAlignment="1">
      <alignment horizontal="right" vertical="top"/>
    </xf>
    <xf numFmtId="0" fontId="9" fillId="0" borderId="75" xfId="0" applyFont="1" applyBorder="1" applyAlignment="1">
      <alignment horizontal="right"/>
    </xf>
    <xf numFmtId="0" fontId="7" fillId="0" borderId="33" xfId="0" applyFont="1" applyBorder="1">
      <alignment vertical="center"/>
    </xf>
    <xf numFmtId="0" fontId="9" fillId="0" borderId="32" xfId="0" applyFont="1" applyBorder="1">
      <alignment vertical="center"/>
    </xf>
    <xf numFmtId="0" fontId="7" fillId="0" borderId="82" xfId="0" applyFont="1" applyBorder="1">
      <alignment vertical="center"/>
    </xf>
    <xf numFmtId="0" fontId="8" fillId="0" borderId="68" xfId="0" applyFont="1" applyBorder="1" applyAlignment="1">
      <alignment vertical="center" wrapText="1"/>
    </xf>
    <xf numFmtId="0" fontId="12" fillId="0" borderId="0" xfId="0" applyFont="1">
      <alignment vertical="center"/>
    </xf>
    <xf numFmtId="0" fontId="12" fillId="4" borderId="37" xfId="0" applyFont="1" applyFill="1" applyBorder="1" applyProtection="1">
      <alignment vertical="center"/>
      <protection locked="0"/>
    </xf>
    <xf numFmtId="0" fontId="5" fillId="4" borderId="81" xfId="0" applyFont="1" applyFill="1" applyBorder="1" applyProtection="1">
      <alignment vertical="center"/>
      <protection locked="0"/>
    </xf>
    <xf numFmtId="0" fontId="9" fillId="0" borderId="31" xfId="0" applyFont="1" applyBorder="1">
      <alignment vertical="center"/>
    </xf>
    <xf numFmtId="0" fontId="7" fillId="0" borderId="68" xfId="0" applyFont="1" applyBorder="1" applyAlignment="1">
      <alignment vertical="center" wrapText="1"/>
    </xf>
    <xf numFmtId="0" fontId="12" fillId="0" borderId="83" xfId="0" applyFont="1" applyBorder="1" applyAlignment="1">
      <alignment horizontal="center" vertical="center"/>
    </xf>
    <xf numFmtId="0" fontId="12" fillId="0" borderId="34"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84" xfId="0" applyFont="1" applyBorder="1" applyAlignment="1">
      <alignment horizontal="center" vertical="center"/>
    </xf>
    <xf numFmtId="0" fontId="12" fillId="0" borderId="85" xfId="0" applyFont="1" applyBorder="1" applyAlignment="1">
      <alignment horizontal="center" vertical="center"/>
    </xf>
    <xf numFmtId="0" fontId="21" fillId="2" borderId="30"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3" fillId="0" borderId="32" xfId="0" applyFont="1" applyBorder="1" applyAlignment="1">
      <alignment horizontal="center" vertical="center"/>
    </xf>
    <xf numFmtId="0" fontId="23" fillId="0" borderId="0" xfId="0" applyFont="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12" fillId="3" borderId="76" xfId="0" applyFont="1" applyFill="1" applyBorder="1" applyAlignment="1" applyProtection="1">
      <alignment horizontal="center" vertical="center"/>
      <protection locked="0"/>
    </xf>
    <xf numFmtId="0" fontId="12" fillId="3" borderId="79" xfId="0" applyFont="1" applyFill="1" applyBorder="1" applyAlignment="1" applyProtection="1">
      <alignment horizontal="center" vertical="center"/>
      <protection locked="0"/>
    </xf>
    <xf numFmtId="0" fontId="9" fillId="0" borderId="24" xfId="0" applyFont="1" applyBorder="1" applyAlignment="1">
      <alignment horizontal="center"/>
    </xf>
    <xf numFmtId="0" fontId="9" fillId="0" borderId="58" xfId="0" applyFont="1" applyBorder="1" applyAlignment="1">
      <alignment horizontal="center"/>
    </xf>
    <xf numFmtId="0" fontId="0" fillId="3" borderId="76" xfId="0" applyFill="1" applyBorder="1" applyAlignment="1" applyProtection="1">
      <alignment horizontal="center" vertical="center"/>
      <protection locked="0"/>
    </xf>
    <xf numFmtId="0" fontId="0" fillId="3" borderId="78" xfId="0" applyFill="1" applyBorder="1" applyAlignment="1" applyProtection="1">
      <alignment horizontal="center" vertical="center"/>
      <protection locked="0"/>
    </xf>
    <xf numFmtId="0" fontId="0" fillId="3" borderId="79"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15" fillId="2" borderId="30"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0" fillId="0" borderId="44" xfId="0" applyFont="1" applyBorder="1" applyAlignment="1">
      <alignment horizontal="center" vertical="center"/>
    </xf>
    <xf numFmtId="0" fontId="10" fillId="0" borderId="40"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1" fillId="0" borderId="4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7" xfId="0" applyFont="1" applyBorder="1" applyAlignment="1">
      <alignment horizontal="center" vertical="center" wrapText="1"/>
    </xf>
    <xf numFmtId="0" fontId="0" fillId="4" borderId="0" xfId="0" applyFill="1" applyAlignment="1">
      <alignment horizontal="center" vertical="center"/>
    </xf>
    <xf numFmtId="0" fontId="0" fillId="3" borderId="0" xfId="0" applyFill="1" applyAlignment="1">
      <alignment horizontal="center" vertical="center"/>
    </xf>
    <xf numFmtId="0" fontId="11" fillId="0" borderId="40" xfId="0" applyFont="1" applyBorder="1" applyAlignment="1">
      <alignment horizontal="center" vertical="center" wrapText="1"/>
    </xf>
    <xf numFmtId="0" fontId="11" fillId="0" borderId="6" xfId="0" applyFont="1" applyBorder="1" applyAlignment="1">
      <alignment horizontal="center" vertical="center" wrapText="1"/>
    </xf>
    <xf numFmtId="0" fontId="0" fillId="4" borderId="76"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9" fillId="0" borderId="62" xfId="0" applyFont="1" applyBorder="1" applyAlignment="1">
      <alignment horizontal="center"/>
    </xf>
    <xf numFmtId="0" fontId="9" fillId="0" borderId="60" xfId="0" applyFont="1" applyBorder="1" applyAlignment="1">
      <alignment horizontal="center"/>
    </xf>
    <xf numFmtId="0" fontId="9" fillId="0" borderId="66" xfId="0" applyFont="1" applyBorder="1" applyAlignment="1">
      <alignment horizontal="center"/>
    </xf>
    <xf numFmtId="0" fontId="10" fillId="4" borderId="60" xfId="0" applyFont="1" applyFill="1" applyBorder="1" applyAlignment="1" applyProtection="1">
      <alignment horizontal="center"/>
      <protection locked="0"/>
    </xf>
    <xf numFmtId="0" fontId="10" fillId="4" borderId="66" xfId="0" applyFont="1" applyFill="1" applyBorder="1" applyAlignment="1" applyProtection="1">
      <alignment horizontal="center"/>
      <protection locked="0"/>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8" xfId="0" applyFont="1" applyBorder="1" applyAlignment="1">
      <alignment horizontal="center" vertical="center"/>
    </xf>
    <xf numFmtId="0" fontId="0" fillId="4" borderId="65"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17" fillId="6" borderId="11"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0" xfId="0" applyFont="1" applyFill="1" applyAlignment="1">
      <alignment horizontal="center" vertical="center"/>
    </xf>
    <xf numFmtId="0" fontId="17" fillId="6" borderId="18" xfId="0" applyFont="1" applyFill="1" applyBorder="1" applyAlignment="1">
      <alignment horizontal="center" vertical="center"/>
    </xf>
    <xf numFmtId="0" fontId="10" fillId="0" borderId="37" xfId="0" applyFont="1" applyBorder="1" applyAlignment="1">
      <alignment horizontal="right" vertical="center"/>
    </xf>
    <xf numFmtId="0" fontId="20" fillId="2" borderId="30"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29" xfId="0" applyFont="1" applyFill="1" applyBorder="1" applyAlignment="1">
      <alignment horizontal="center" vertical="center"/>
    </xf>
    <xf numFmtId="0" fontId="21" fillId="2" borderId="73" xfId="0" applyFont="1" applyFill="1" applyBorder="1" applyAlignment="1">
      <alignment horizontal="center" vertical="center"/>
    </xf>
    <xf numFmtId="0" fontId="21" fillId="2" borderId="74" xfId="0" applyFont="1" applyFill="1" applyBorder="1" applyAlignment="1">
      <alignment horizontal="center" vertical="center"/>
    </xf>
    <xf numFmtId="0" fontId="0" fillId="4" borderId="74" xfId="0"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31" xfId="0" applyFont="1" applyFill="1" applyBorder="1" applyAlignment="1" applyProtection="1">
      <alignment horizontal="center" vertical="center"/>
      <protection locked="0"/>
    </xf>
    <xf numFmtId="0" fontId="13" fillId="0" borderId="0" xfId="0" applyFont="1" applyAlignment="1">
      <alignment horizontal="left" vertical="top" wrapText="1"/>
    </xf>
    <xf numFmtId="0" fontId="14" fillId="0" borderId="0" xfId="0" applyFont="1" applyAlignment="1">
      <alignment horizontal="left" vertical="center"/>
    </xf>
    <xf numFmtId="0" fontId="14" fillId="0" borderId="42" xfId="0" applyFont="1" applyBorder="1" applyAlignment="1">
      <alignment horizontal="left" vertical="center"/>
    </xf>
    <xf numFmtId="0" fontId="9" fillId="0" borderId="0" xfId="0" applyFont="1" applyAlignment="1">
      <alignment horizontal="left" vertical="center" wrapText="1"/>
    </xf>
    <xf numFmtId="0" fontId="9" fillId="0" borderId="44" xfId="0" applyFont="1" applyBorder="1" applyAlignment="1">
      <alignment horizontal="center" vertical="center"/>
    </xf>
    <xf numFmtId="0" fontId="9" fillId="0" borderId="3" xfId="0" applyFont="1" applyBorder="1" applyAlignment="1">
      <alignment horizontal="center" vertical="center"/>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6" xfId="0" applyFont="1" applyFill="1" applyBorder="1" applyAlignment="1" applyProtection="1">
      <alignment horizontal="center" vertical="center"/>
      <protection locked="0"/>
    </xf>
    <xf numFmtId="0" fontId="9" fillId="0" borderId="47" xfId="0" applyFont="1" applyBorder="1" applyAlignment="1">
      <alignment horizontal="center" vertical="center"/>
    </xf>
    <xf numFmtId="0" fontId="9" fillId="0" borderId="45" xfId="0" applyFont="1" applyBorder="1" applyAlignment="1">
      <alignment horizontal="center" vertical="center"/>
    </xf>
    <xf numFmtId="0" fontId="9" fillId="0" borderId="80" xfId="0" applyFont="1" applyBorder="1" applyAlignment="1">
      <alignment horizontal="center" vertical="center"/>
    </xf>
    <xf numFmtId="0" fontId="9" fillId="3" borderId="8" xfId="0" applyFont="1"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7" xfId="0" applyBorder="1" applyAlignment="1">
      <alignment horizontal="center" vertical="center"/>
    </xf>
    <xf numFmtId="0" fontId="0" fillId="0" borderId="50" xfId="0" applyBorder="1" applyAlignment="1">
      <alignment horizontal="center" vertical="center"/>
    </xf>
    <xf numFmtId="0" fontId="0" fillId="0" borderId="5" xfId="0" applyBorder="1" applyAlignment="1">
      <alignment horizontal="center" vertical="center"/>
    </xf>
    <xf numFmtId="0" fontId="0" fillId="0" borderId="51" xfId="0" applyBorder="1" applyAlignment="1">
      <alignment horizontal="center" vertical="center"/>
    </xf>
    <xf numFmtId="0" fontId="0" fillId="0" borderId="6" xfId="0" applyBorder="1" applyAlignment="1">
      <alignment horizontal="center" vertical="center"/>
    </xf>
    <xf numFmtId="0" fontId="9" fillId="4" borderId="8"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10" fillId="0" borderId="45" xfId="0" applyFont="1" applyBorder="1" applyAlignment="1">
      <alignment horizontal="center" vertical="center"/>
    </xf>
    <xf numFmtId="0" fontId="10" fillId="0" borderId="7" xfId="0" applyFont="1" applyBorder="1" applyAlignment="1">
      <alignment horizontal="center" vertical="center"/>
    </xf>
    <xf numFmtId="0" fontId="10" fillId="0" borderId="43" xfId="0" applyFont="1" applyBorder="1" applyAlignment="1">
      <alignment horizontal="center" vertical="center"/>
    </xf>
    <xf numFmtId="0" fontId="10" fillId="0" borderId="9" xfId="0" applyFont="1" applyBorder="1" applyAlignment="1">
      <alignment horizontal="center" vertical="center"/>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16" fillId="5" borderId="0" xfId="0" applyFont="1" applyFill="1" applyAlignment="1">
      <alignment horizontal="center" vertical="center"/>
    </xf>
    <xf numFmtId="49" fontId="9" fillId="4" borderId="52" xfId="0" applyNumberFormat="1" applyFont="1" applyFill="1" applyBorder="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0" borderId="10" xfId="0" applyFont="1" applyBorder="1" applyAlignment="1">
      <alignment horizontal="right" vertical="center"/>
    </xf>
    <xf numFmtId="0" fontId="9" fillId="0" borderId="0" xfId="0" applyFont="1" applyAlignment="1">
      <alignment horizontal="right" vertical="center"/>
    </xf>
    <xf numFmtId="0" fontId="12" fillId="4" borderId="76" xfId="0" applyFont="1" applyFill="1" applyBorder="1" applyAlignment="1" applyProtection="1">
      <alignment horizontal="center" vertical="center"/>
      <protection locked="0"/>
    </xf>
    <xf numFmtId="0" fontId="13" fillId="4" borderId="37" xfId="0" applyFont="1"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9" fillId="4" borderId="0" xfId="0" applyFont="1" applyFill="1" applyAlignment="1" applyProtection="1">
      <alignment horizontal="left" vertical="center"/>
      <protection locked="0"/>
    </xf>
    <xf numFmtId="0" fontId="9" fillId="4" borderId="31" xfId="0" applyFont="1" applyFill="1" applyBorder="1" applyAlignment="1" applyProtection="1">
      <alignment horizontal="left" vertical="center"/>
      <protection locked="0"/>
    </xf>
    <xf numFmtId="0" fontId="13" fillId="0" borderId="32" xfId="0" applyFont="1" applyBorder="1" applyAlignment="1">
      <alignment horizontal="center" vertical="center"/>
    </xf>
    <xf numFmtId="0" fontId="13" fillId="0" borderId="0" xfId="0" applyFont="1" applyAlignment="1">
      <alignment horizontal="center" vertical="center"/>
    </xf>
    <xf numFmtId="0" fontId="9" fillId="4" borderId="37" xfId="0" applyFont="1" applyFill="1" applyBorder="1" applyAlignment="1" applyProtection="1">
      <alignment horizontal="center" vertical="center"/>
      <protection locked="0"/>
    </xf>
    <xf numFmtId="0" fontId="10" fillId="0" borderId="0" xfId="0" applyFont="1" applyAlignment="1">
      <alignment horizontal="right" vertical="center"/>
    </xf>
    <xf numFmtId="0" fontId="24" fillId="3" borderId="0" xfId="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49" fontId="9" fillId="4" borderId="53" xfId="0" applyNumberFormat="1"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0" xfId="0" applyFont="1" applyAlignment="1">
      <alignment horizontal="center" vertical="center"/>
    </xf>
    <xf numFmtId="49" fontId="9" fillId="4" borderId="53" xfId="0" applyNumberFormat="1" applyFont="1" applyFill="1" applyBorder="1" applyAlignment="1" applyProtection="1">
      <alignment horizontal="left" vertical="center"/>
      <protection locked="0"/>
    </xf>
    <xf numFmtId="49" fontId="9" fillId="4" borderId="71" xfId="0" applyNumberFormat="1" applyFont="1" applyFill="1" applyBorder="1" applyAlignment="1" applyProtection="1">
      <alignment horizontal="left" vertical="center"/>
      <protection locked="0"/>
    </xf>
    <xf numFmtId="0" fontId="9" fillId="3" borderId="52" xfId="0" applyFont="1" applyFill="1" applyBorder="1" applyAlignment="1" applyProtection="1">
      <alignment horizontal="left" vertical="center"/>
      <protection locked="0"/>
    </xf>
    <xf numFmtId="0" fontId="11" fillId="6" borderId="10"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0" borderId="46" xfId="0" applyBorder="1" applyAlignment="1">
      <alignment horizontal="center" vertical="center"/>
    </xf>
    <xf numFmtId="0" fontId="0" fillId="0" borderId="41" xfId="0" applyBorder="1" applyAlignment="1">
      <alignment horizontal="center" vertical="center"/>
    </xf>
    <xf numFmtId="0" fontId="10" fillId="0" borderId="52" xfId="0" applyFont="1" applyBorder="1" applyAlignment="1">
      <alignment horizontal="right" vertical="center"/>
    </xf>
    <xf numFmtId="0" fontId="9" fillId="3" borderId="54" xfId="0" applyFont="1" applyFill="1" applyBorder="1" applyAlignment="1" applyProtection="1">
      <alignment horizontal="left" vertical="center"/>
      <protection locked="0"/>
    </xf>
    <xf numFmtId="0" fontId="0" fillId="3" borderId="58" xfId="0" applyFill="1" applyBorder="1" applyAlignment="1" applyProtection="1">
      <alignment horizontal="center" vertical="center"/>
      <protection locked="0"/>
    </xf>
    <xf numFmtId="0" fontId="0" fillId="0" borderId="33" xfId="0" applyBorder="1" applyAlignment="1">
      <alignment horizontal="center" vertical="center"/>
    </xf>
    <xf numFmtId="0" fontId="0" fillId="3" borderId="55"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0" fillId="0" borderId="17" xfId="0" applyBorder="1" applyAlignment="1">
      <alignment horizontal="center" vertical="center"/>
    </xf>
    <xf numFmtId="0" fontId="0" fillId="0" borderId="1" xfId="0" applyBorder="1" applyAlignment="1">
      <alignment horizontal="center" vertical="center"/>
    </xf>
    <xf numFmtId="0" fontId="9" fillId="0" borderId="24" xfId="0" applyFont="1" applyBorder="1" applyAlignment="1">
      <alignment horizontal="center" vertical="center" wrapText="1"/>
    </xf>
    <xf numFmtId="0" fontId="9" fillId="0" borderId="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7" xfId="0" applyFont="1" applyBorder="1" applyAlignment="1">
      <alignment horizontal="center" vertical="center" wrapText="1"/>
    </xf>
    <xf numFmtId="0" fontId="9" fillId="0" borderId="76" xfId="0" applyFont="1" applyBorder="1" applyAlignment="1">
      <alignment horizontal="center" vertical="center"/>
    </xf>
    <xf numFmtId="0" fontId="9" fillId="0" borderId="79" xfId="0" applyFont="1" applyBorder="1" applyAlignment="1">
      <alignment horizontal="center" vertical="center"/>
    </xf>
    <xf numFmtId="0" fontId="9" fillId="3" borderId="25"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18" fillId="0" borderId="0" xfId="0" applyFont="1" applyAlignment="1">
      <alignment horizontal="left" vertical="top" wrapText="1"/>
    </xf>
    <xf numFmtId="0" fontId="18" fillId="0" borderId="0" xfId="0" applyFont="1" applyAlignment="1">
      <alignment horizontal="left" vertical="top"/>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9" fillId="5" borderId="62" xfId="0" applyFont="1" applyFill="1" applyBorder="1" applyAlignment="1">
      <alignment horizontal="center" vertical="center" wrapText="1"/>
    </xf>
    <xf numFmtId="0" fontId="19" fillId="5" borderId="60" xfId="0" applyFont="1" applyFill="1" applyBorder="1" applyAlignment="1">
      <alignment horizontal="center" vertical="center" wrapText="1"/>
    </xf>
    <xf numFmtId="0" fontId="19" fillId="5" borderId="63" xfId="0" applyFont="1" applyFill="1" applyBorder="1" applyAlignment="1">
      <alignment horizontal="center" vertical="center" wrapText="1"/>
    </xf>
    <xf numFmtId="0" fontId="19" fillId="5" borderId="61"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19" fillId="5" borderId="65" xfId="0" applyFont="1" applyFill="1" applyBorder="1" applyAlignment="1">
      <alignment horizontal="center" vertical="center" wrapText="1"/>
    </xf>
    <xf numFmtId="0" fontId="11" fillId="0" borderId="65" xfId="0" applyFont="1" applyBorder="1" applyAlignment="1">
      <alignment horizontal="center" vertical="center" wrapText="1"/>
    </xf>
    <xf numFmtId="0" fontId="9" fillId="4" borderId="60" xfId="0" applyFont="1" applyFill="1" applyBorder="1" applyAlignment="1" applyProtection="1">
      <alignment horizontal="center" vertical="center" wrapText="1"/>
      <protection locked="0"/>
    </xf>
    <xf numFmtId="0" fontId="9" fillId="4" borderId="66" xfId="0" applyFont="1" applyFill="1" applyBorder="1" applyAlignment="1" applyProtection="1">
      <alignment horizontal="center" vertical="center" wrapText="1"/>
      <protection locked="0"/>
    </xf>
    <xf numFmtId="0" fontId="9" fillId="4" borderId="61" xfId="0" applyFont="1" applyFill="1" applyBorder="1" applyAlignment="1" applyProtection="1">
      <alignment horizontal="center" vertical="center" wrapText="1"/>
      <protection locked="0"/>
    </xf>
    <xf numFmtId="0" fontId="9" fillId="4" borderId="67" xfId="0" applyFont="1" applyFill="1" applyBorder="1" applyAlignment="1" applyProtection="1">
      <alignment horizontal="center" vertical="center" wrapText="1"/>
      <protection locked="0"/>
    </xf>
    <xf numFmtId="0" fontId="9" fillId="3" borderId="61" xfId="0" applyFont="1" applyFill="1" applyBorder="1" applyAlignment="1" applyProtection="1">
      <alignment horizontal="center" vertical="center"/>
      <protection locked="0"/>
    </xf>
    <xf numFmtId="0" fontId="9" fillId="3" borderId="67" xfId="0" applyFont="1" applyFill="1" applyBorder="1" applyAlignment="1" applyProtection="1">
      <alignment horizontal="center" vertical="center"/>
      <protection locked="0"/>
    </xf>
    <xf numFmtId="0" fontId="9" fillId="3" borderId="65" xfId="0" applyFont="1" applyFill="1" applyBorder="1" applyAlignment="1" applyProtection="1">
      <alignment horizontal="center" vertical="center"/>
      <protection locked="0"/>
    </xf>
    <xf numFmtId="0" fontId="9" fillId="3" borderId="68" xfId="0" applyFont="1" applyFill="1" applyBorder="1" applyAlignment="1" applyProtection="1">
      <alignment horizontal="center" vertical="center"/>
      <protection locked="0"/>
    </xf>
    <xf numFmtId="0" fontId="9" fillId="0" borderId="0" xfId="0" applyFont="1" applyAlignment="1">
      <alignment horizontal="left" vertical="center"/>
    </xf>
    <xf numFmtId="0" fontId="9" fillId="0" borderId="69" xfId="0" applyFont="1" applyBorder="1" applyAlignment="1">
      <alignment horizontal="left" vertical="center" wrapText="1"/>
    </xf>
    <xf numFmtId="0" fontId="13" fillId="0" borderId="0" xfId="0" applyFont="1" applyAlignment="1">
      <alignment vertical="top" wrapText="1"/>
    </xf>
    <xf numFmtId="0" fontId="13" fillId="0" borderId="28" xfId="0" applyFont="1" applyBorder="1" applyAlignment="1">
      <alignment horizontal="left" vertical="top" wrapText="1"/>
    </xf>
    <xf numFmtId="0" fontId="0" fillId="0" borderId="0" xfId="0" applyBorder="1" applyAlignment="1">
      <alignment horizontal="center" vertical="center"/>
    </xf>
    <xf numFmtId="0" fontId="13" fillId="0" borderId="34" xfId="0" applyFont="1" applyBorder="1" applyAlignment="1">
      <alignment horizontal="right"/>
    </xf>
  </cellXfs>
  <cellStyles count="2">
    <cellStyle name="ハイパーリンク" xfId="1" builtinId="8"/>
    <cellStyle name="標準" xfId="0" builtinId="0"/>
  </cellStyles>
  <dxfs count="0"/>
  <tableStyles count="0" defaultTableStyle="TableStyleMedium2" defaultPivotStyle="PivotStyleLight16"/>
  <colors>
    <mruColors>
      <color rgb="FFFFFF99"/>
      <color rgb="FF99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918C-1A04-455E-942E-B70CC5B59D45}">
  <dimension ref="A1:AI61"/>
  <sheetViews>
    <sheetView showGridLines="0" showRowColHeaders="0" tabSelected="1" showRuler="0" view="pageLayout" zoomScale="80" zoomScaleNormal="100" zoomScalePageLayoutView="80" workbookViewId="0">
      <selection activeCell="H5" sqref="H5:K5"/>
    </sheetView>
  </sheetViews>
  <sheetFormatPr defaultColWidth="3.375" defaultRowHeight="13.5" x14ac:dyDescent="0.15"/>
  <cols>
    <col min="1" max="256" width="3.375" customWidth="1"/>
  </cols>
  <sheetData>
    <row r="1" spans="1:35" ht="18.75" x14ac:dyDescent="0.15">
      <c r="A1" s="148" t="s">
        <v>105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row>
    <row r="2" spans="1:35" x14ac:dyDescent="0.15">
      <c r="U2" t="s">
        <v>115</v>
      </c>
      <c r="AE2" s="84" t="s">
        <v>33</v>
      </c>
      <c r="AF2" s="84"/>
      <c r="AG2" s="84"/>
      <c r="AH2" s="84"/>
      <c r="AI2" s="84"/>
    </row>
    <row r="3" spans="1:35" ht="14.25" thickBot="1" x14ac:dyDescent="0.2">
      <c r="AE3" s="84"/>
      <c r="AF3" s="84"/>
      <c r="AG3" s="84"/>
      <c r="AH3" s="84"/>
      <c r="AI3" s="84"/>
    </row>
    <row r="4" spans="1:35" ht="15.75" thickTop="1" thickBot="1" x14ac:dyDescent="0.2">
      <c r="A4" s="107" t="s">
        <v>100</v>
      </c>
      <c r="B4" s="108"/>
      <c r="C4" s="108"/>
      <c r="D4" s="108"/>
      <c r="E4" s="108"/>
      <c r="F4" s="108"/>
      <c r="G4" s="108"/>
      <c r="H4" s="108"/>
      <c r="I4" s="108"/>
      <c r="J4" s="108"/>
      <c r="K4" s="109"/>
      <c r="M4" s="110" t="s">
        <v>101</v>
      </c>
      <c r="N4" s="111"/>
      <c r="O4" s="111"/>
      <c r="P4" s="111"/>
      <c r="Q4" s="111"/>
      <c r="R4" s="36" t="s">
        <v>0</v>
      </c>
      <c r="S4" s="112"/>
      <c r="T4" s="112"/>
      <c r="U4" s="37" t="s">
        <v>91</v>
      </c>
      <c r="W4" s="110" t="s">
        <v>102</v>
      </c>
      <c r="X4" s="111"/>
      <c r="Y4" s="111"/>
      <c r="Z4" s="111"/>
      <c r="AA4" s="112"/>
      <c r="AB4" s="112"/>
      <c r="AC4" s="37" t="s">
        <v>103</v>
      </c>
    </row>
    <row r="5" spans="1:35" ht="14.25" customHeight="1" thickTop="1" x14ac:dyDescent="0.15">
      <c r="A5" s="28"/>
      <c r="H5" s="113"/>
      <c r="I5" s="113"/>
      <c r="J5" s="113"/>
      <c r="K5" s="114"/>
      <c r="M5" s="225" t="s">
        <v>128</v>
      </c>
      <c r="N5" s="225"/>
      <c r="O5" s="225"/>
      <c r="P5" s="225"/>
      <c r="Q5" s="225"/>
      <c r="R5" s="225"/>
      <c r="S5" s="225"/>
      <c r="T5" s="225"/>
      <c r="U5" s="225"/>
      <c r="V5" s="224"/>
      <c r="W5" s="115" t="s">
        <v>129</v>
      </c>
      <c r="X5" s="115"/>
      <c r="Y5" s="115"/>
      <c r="Z5" s="115"/>
      <c r="AA5" s="115"/>
      <c r="AB5" s="115"/>
      <c r="AC5" s="115"/>
      <c r="AD5" s="115"/>
      <c r="AE5" s="85" t="s">
        <v>34</v>
      </c>
      <c r="AF5" s="85"/>
      <c r="AG5" s="85"/>
      <c r="AH5" s="85"/>
      <c r="AI5" s="85"/>
    </row>
    <row r="6" spans="1:35" x14ac:dyDescent="0.15">
      <c r="A6" s="30" t="s">
        <v>104</v>
      </c>
      <c r="K6" s="9"/>
      <c r="M6" s="115"/>
      <c r="N6" s="115"/>
      <c r="O6" s="115"/>
      <c r="P6" s="115"/>
      <c r="Q6" s="115"/>
      <c r="R6" s="115"/>
      <c r="S6" s="115"/>
      <c r="T6" s="115"/>
      <c r="U6" s="115"/>
      <c r="V6" s="224"/>
      <c r="W6" s="115"/>
      <c r="X6" s="115"/>
      <c r="Y6" s="115"/>
      <c r="Z6" s="115"/>
      <c r="AA6" s="115"/>
      <c r="AB6" s="115"/>
      <c r="AC6" s="115"/>
      <c r="AD6" s="115"/>
      <c r="AE6" s="85"/>
      <c r="AF6" s="85"/>
      <c r="AG6" s="85"/>
      <c r="AH6" s="85"/>
      <c r="AI6" s="85"/>
    </row>
    <row r="7" spans="1:35" x14ac:dyDescent="0.15">
      <c r="A7" s="30" t="s">
        <v>109</v>
      </c>
      <c r="B7" s="6"/>
      <c r="C7" s="6"/>
      <c r="D7" s="6"/>
      <c r="E7" s="23"/>
      <c r="K7" s="9"/>
      <c r="M7" s="115"/>
      <c r="N7" s="115"/>
      <c r="O7" s="115"/>
      <c r="P7" s="115"/>
      <c r="Q7" s="115"/>
      <c r="R7" s="115"/>
      <c r="S7" s="115"/>
      <c r="T7" s="115"/>
      <c r="U7" s="115"/>
      <c r="V7" s="224"/>
      <c r="W7" s="115"/>
      <c r="X7" s="115"/>
      <c r="Y7" s="115"/>
      <c r="Z7" s="115"/>
      <c r="AA7" s="115"/>
      <c r="AB7" s="115"/>
      <c r="AC7" s="115"/>
      <c r="AD7" s="115"/>
      <c r="AE7" s="226"/>
      <c r="AF7" s="25"/>
      <c r="AG7" s="25"/>
      <c r="AH7" s="25"/>
      <c r="AI7" s="25"/>
    </row>
    <row r="8" spans="1:35" x14ac:dyDescent="0.15">
      <c r="A8" s="30" t="s">
        <v>108</v>
      </c>
      <c r="B8" s="6"/>
      <c r="C8" s="6"/>
      <c r="D8" s="6"/>
      <c r="E8" s="23"/>
      <c r="K8" s="9"/>
      <c r="M8" s="115"/>
      <c r="N8" s="115"/>
      <c r="O8" s="115"/>
      <c r="P8" s="115"/>
      <c r="Q8" s="115"/>
      <c r="R8" s="115"/>
      <c r="S8" s="115"/>
      <c r="T8" s="115"/>
      <c r="U8" s="115"/>
      <c r="V8" s="224"/>
      <c r="W8" s="115"/>
      <c r="X8" s="115"/>
      <c r="Y8" s="115"/>
      <c r="Z8" s="115"/>
      <c r="AA8" s="115"/>
      <c r="AB8" s="115"/>
      <c r="AC8" s="115"/>
      <c r="AD8" s="115"/>
      <c r="AE8" s="226"/>
      <c r="AF8" s="25"/>
      <c r="AG8" s="25"/>
      <c r="AH8" s="25"/>
      <c r="AI8" s="25"/>
    </row>
    <row r="9" spans="1:35" x14ac:dyDescent="0.15">
      <c r="A9" s="30" t="s">
        <v>110</v>
      </c>
      <c r="B9" s="6"/>
      <c r="C9" s="6"/>
      <c r="D9" s="6"/>
      <c r="E9" s="23"/>
      <c r="K9" s="9"/>
      <c r="M9" s="115"/>
      <c r="N9" s="115"/>
      <c r="O9" s="115"/>
      <c r="P9" s="115"/>
      <c r="Q9" s="115"/>
      <c r="R9" s="115"/>
      <c r="S9" s="115"/>
      <c r="T9" s="115"/>
      <c r="U9" s="115"/>
      <c r="V9" s="224"/>
      <c r="W9" s="115"/>
      <c r="X9" s="115"/>
      <c r="Y9" s="115"/>
      <c r="Z9" s="115"/>
      <c r="AA9" s="115"/>
      <c r="AB9" s="115"/>
      <c r="AC9" s="115"/>
      <c r="AD9" s="115"/>
      <c r="AE9" s="226"/>
      <c r="AF9" s="25"/>
      <c r="AG9" s="25"/>
      <c r="AH9" s="25"/>
      <c r="AI9" s="25"/>
    </row>
    <row r="10" spans="1:35" x14ac:dyDescent="0.15">
      <c r="A10" s="30" t="s">
        <v>111</v>
      </c>
      <c r="B10" s="6"/>
      <c r="C10" s="6"/>
      <c r="D10" s="6"/>
      <c r="E10" s="23"/>
      <c r="K10" s="9"/>
      <c r="M10" s="115"/>
      <c r="N10" s="115"/>
      <c r="O10" s="115"/>
      <c r="P10" s="115"/>
      <c r="Q10" s="115"/>
      <c r="R10" s="115"/>
      <c r="S10" s="115"/>
      <c r="T10" s="115"/>
      <c r="U10" s="115"/>
      <c r="V10" s="224"/>
      <c r="W10" s="24"/>
      <c r="X10" s="24"/>
      <c r="Y10" s="24"/>
      <c r="Z10" s="24"/>
      <c r="AA10" s="24"/>
      <c r="AB10" s="24"/>
      <c r="AC10" s="24"/>
      <c r="AE10" s="226"/>
    </row>
    <row r="11" spans="1:35" ht="14.25" thickBot="1" x14ac:dyDescent="0.2">
      <c r="A11" s="30" t="s">
        <v>112</v>
      </c>
      <c r="B11" s="6"/>
      <c r="C11" s="6"/>
      <c r="D11" s="6"/>
      <c r="E11" s="23"/>
      <c r="K11" s="9"/>
      <c r="M11" s="224"/>
      <c r="V11" s="227" t="s">
        <v>117</v>
      </c>
      <c r="W11" s="227"/>
      <c r="X11" s="227"/>
      <c r="Y11" s="227"/>
      <c r="Z11" s="227"/>
      <c r="AA11" s="227"/>
      <c r="AB11" s="227"/>
      <c r="AC11" s="227"/>
      <c r="AD11" s="227"/>
      <c r="AE11" s="25"/>
    </row>
    <row r="12" spans="1:35" ht="14.25" thickTop="1" x14ac:dyDescent="0.15">
      <c r="A12" s="30" t="s">
        <v>113</v>
      </c>
      <c r="B12" s="6"/>
      <c r="C12" s="6"/>
      <c r="D12" s="6"/>
      <c r="E12" s="23"/>
      <c r="K12" s="9"/>
      <c r="M12" s="224"/>
      <c r="N12" s="90" t="s">
        <v>2</v>
      </c>
      <c r="O12" s="91"/>
      <c r="P12" s="92"/>
      <c r="Q12" s="93"/>
      <c r="R12" s="93"/>
      <c r="S12" s="93"/>
      <c r="T12" s="93"/>
      <c r="U12" s="93"/>
      <c r="V12" s="93"/>
      <c r="W12" s="93"/>
      <c r="X12" s="93"/>
      <c r="Y12" s="93"/>
      <c r="Z12" s="93"/>
      <c r="AA12" s="93"/>
      <c r="AB12" s="93"/>
      <c r="AC12" s="93"/>
      <c r="AD12" s="94"/>
      <c r="AE12" s="25"/>
    </row>
    <row r="13" spans="1:35" ht="14.25" thickBot="1" x14ac:dyDescent="0.2">
      <c r="A13" s="31" t="s">
        <v>114</v>
      </c>
      <c r="B13" s="32"/>
      <c r="C13" s="32"/>
      <c r="D13" s="32"/>
      <c r="E13" s="33"/>
      <c r="F13" s="34"/>
      <c r="G13" s="34"/>
      <c r="H13" s="34"/>
      <c r="I13" s="34"/>
      <c r="J13" s="34"/>
      <c r="K13" s="35"/>
      <c r="N13" s="95" t="s">
        <v>1</v>
      </c>
      <c r="O13" s="96"/>
      <c r="P13" s="97"/>
      <c r="Q13" s="98"/>
      <c r="R13" s="98"/>
      <c r="S13" s="98"/>
      <c r="T13" s="98"/>
      <c r="U13" s="98"/>
      <c r="V13" s="98"/>
      <c r="W13" s="98"/>
      <c r="X13" s="98"/>
      <c r="Y13" s="98"/>
      <c r="Z13" s="98"/>
      <c r="AA13" s="98"/>
      <c r="AB13" s="98"/>
      <c r="AC13" s="98"/>
      <c r="AD13" s="99"/>
      <c r="AE13" s="25"/>
      <c r="AF13" s="25"/>
      <c r="AG13" s="25"/>
      <c r="AH13" s="25"/>
      <c r="AI13" s="25"/>
    </row>
    <row r="14" spans="1:35" ht="14.25" thickTop="1" x14ac:dyDescent="0.15">
      <c r="B14" s="29"/>
      <c r="C14" s="29"/>
      <c r="D14" s="29"/>
      <c r="E14" s="29"/>
      <c r="F14" s="29"/>
      <c r="G14" s="29"/>
      <c r="AE14" s="25"/>
      <c r="AF14" s="25"/>
      <c r="AG14" s="25"/>
      <c r="AH14" s="25"/>
      <c r="AI14" s="25"/>
    </row>
    <row r="15" spans="1:35" x14ac:dyDescent="0.15">
      <c r="B15" s="29"/>
      <c r="C15" s="29"/>
      <c r="D15" s="29"/>
      <c r="E15" s="29"/>
      <c r="F15" s="29"/>
      <c r="G15" s="29"/>
      <c r="AE15" s="25"/>
      <c r="AF15" s="25"/>
      <c r="AG15" s="25"/>
      <c r="AH15" s="25"/>
      <c r="AI15" s="25"/>
    </row>
    <row r="16" spans="1:35" x14ac:dyDescent="0.15">
      <c r="AE16" s="25"/>
      <c r="AF16" s="25"/>
      <c r="AG16" s="25"/>
      <c r="AH16" s="25"/>
      <c r="AI16" s="25"/>
    </row>
    <row r="17" spans="1:34" ht="14.25" thickBot="1" x14ac:dyDescent="0.2">
      <c r="B17" s="18" t="s">
        <v>116</v>
      </c>
    </row>
    <row r="18" spans="1:34" ht="4.5" customHeight="1" thickTop="1" x14ac:dyDescent="0.15">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15">
      <c r="A19" s="158" t="s">
        <v>4</v>
      </c>
      <c r="B19" s="159"/>
      <c r="C19" s="159"/>
      <c r="D19" s="154" t="str">
        <f>PHONETIC(D20)</f>
        <v/>
      </c>
      <c r="E19" s="154"/>
      <c r="F19" s="154"/>
      <c r="G19" s="154"/>
      <c r="H19" s="5"/>
      <c r="I19" s="100" t="s">
        <v>10</v>
      </c>
      <c r="J19" s="101"/>
      <c r="K19" s="101"/>
      <c r="L19" s="102"/>
      <c r="M19" s="26" t="s">
        <v>5</v>
      </c>
      <c r="N19" s="160"/>
      <c r="O19" s="160"/>
      <c r="P19" s="150"/>
      <c r="Q19" s="161" t="s">
        <v>6</v>
      </c>
      <c r="R19" s="161"/>
      <c r="S19" s="150"/>
      <c r="T19" s="150"/>
      <c r="U19" s="106" t="s">
        <v>7</v>
      </c>
      <c r="V19" s="106"/>
      <c r="W19" s="106"/>
      <c r="X19" s="156"/>
      <c r="Y19" s="156"/>
      <c r="Z19" s="156"/>
      <c r="AA19" s="156"/>
      <c r="AB19" s="156"/>
      <c r="AC19" s="156"/>
      <c r="AD19" s="157"/>
      <c r="AE19" s="6"/>
      <c r="AF19" s="6"/>
      <c r="AG19" s="6"/>
      <c r="AH19" s="6"/>
    </row>
    <row r="20" spans="1:34" ht="13.5" customHeight="1" x14ac:dyDescent="0.15">
      <c r="A20" s="166" t="s">
        <v>3</v>
      </c>
      <c r="B20" s="167"/>
      <c r="C20" s="167"/>
      <c r="D20" s="155"/>
      <c r="E20" s="155"/>
      <c r="F20" s="155"/>
      <c r="G20" s="155"/>
      <c r="H20" s="7"/>
      <c r="I20" s="103"/>
      <c r="J20" s="104"/>
      <c r="K20" s="104"/>
      <c r="L20" s="105"/>
      <c r="M20" s="161" t="s">
        <v>11</v>
      </c>
      <c r="N20" s="161"/>
      <c r="O20" s="161"/>
      <c r="P20" s="168"/>
      <c r="Q20" s="168"/>
      <c r="R20" s="168"/>
      <c r="S20" s="168"/>
      <c r="T20" s="168"/>
      <c r="U20" s="168"/>
      <c r="V20" s="168"/>
      <c r="W20" s="168"/>
      <c r="X20" s="168"/>
      <c r="Y20" s="168"/>
      <c r="Z20" s="168"/>
      <c r="AA20" s="168"/>
      <c r="AB20" s="168"/>
      <c r="AC20" s="168"/>
      <c r="AD20" s="169"/>
      <c r="AE20" s="6" t="s">
        <v>79</v>
      </c>
      <c r="AF20" s="6"/>
      <c r="AG20" s="6"/>
      <c r="AH20" s="6"/>
    </row>
    <row r="21" spans="1:34" x14ac:dyDescent="0.15">
      <c r="A21" s="166" t="s">
        <v>8</v>
      </c>
      <c r="B21" s="167"/>
      <c r="C21" s="167"/>
      <c r="D21" s="165"/>
      <c r="E21" s="165"/>
      <c r="F21" s="165"/>
      <c r="G21" s="165"/>
      <c r="H21" s="8"/>
      <c r="I21" s="171" t="s">
        <v>107</v>
      </c>
      <c r="J21" s="172"/>
      <c r="K21" s="172"/>
      <c r="L21" s="173"/>
      <c r="N21" s="161" t="s">
        <v>13</v>
      </c>
      <c r="O21" s="161"/>
      <c r="P21" s="170"/>
      <c r="Q21" s="170"/>
      <c r="R21" s="170"/>
      <c r="S21" s="170"/>
      <c r="T21" s="170"/>
      <c r="U21" s="170"/>
      <c r="V21" s="170"/>
      <c r="W21" s="170"/>
      <c r="X21" s="182" t="s">
        <v>12</v>
      </c>
      <c r="Y21" s="182"/>
      <c r="Z21" s="182"/>
      <c r="AA21" s="170"/>
      <c r="AB21" s="170"/>
      <c r="AC21" s="170"/>
      <c r="AD21" s="183"/>
      <c r="AE21" s="6" t="s">
        <v>78</v>
      </c>
      <c r="AF21" s="6"/>
      <c r="AG21" s="6"/>
      <c r="AH21" s="6"/>
    </row>
    <row r="22" spans="1:34" x14ac:dyDescent="0.15">
      <c r="A22" s="166" t="s">
        <v>9</v>
      </c>
      <c r="B22" s="167"/>
      <c r="C22" s="167"/>
      <c r="D22" s="149"/>
      <c r="E22" s="149"/>
      <c r="F22" s="149"/>
      <c r="G22" s="149"/>
      <c r="H22" s="8"/>
      <c r="I22" s="171"/>
      <c r="J22" s="172"/>
      <c r="K22" s="172"/>
      <c r="L22" s="173"/>
      <c r="P22" s="27" t="s">
        <v>106</v>
      </c>
      <c r="AD22" s="9"/>
      <c r="AE22" s="6" t="s">
        <v>35</v>
      </c>
      <c r="AF22" s="6"/>
      <c r="AG22" s="6"/>
      <c r="AH22" s="6"/>
    </row>
    <row r="23" spans="1:34" x14ac:dyDescent="0.15">
      <c r="A23" s="28"/>
      <c r="H23" s="10"/>
      <c r="I23" s="174"/>
      <c r="J23" s="175"/>
      <c r="K23" s="175"/>
      <c r="L23" s="176"/>
      <c r="M23" s="151" t="s">
        <v>14</v>
      </c>
      <c r="N23" s="152"/>
      <c r="O23" s="152"/>
      <c r="P23" s="162"/>
      <c r="Q23" s="163"/>
      <c r="R23" s="163"/>
      <c r="S23" s="163"/>
      <c r="T23" s="163"/>
      <c r="U23" s="163"/>
      <c r="V23" s="163"/>
      <c r="W23" s="163"/>
      <c r="X23" s="163"/>
      <c r="Y23" s="163"/>
      <c r="Z23" s="163"/>
      <c r="AA23" s="163"/>
      <c r="AB23" s="163"/>
      <c r="AC23" s="163"/>
      <c r="AD23" s="164"/>
      <c r="AE23" s="6"/>
      <c r="AF23" s="6"/>
      <c r="AG23" s="6"/>
      <c r="AH23" s="6"/>
    </row>
    <row r="24" spans="1:34" ht="6" customHeight="1" thickBot="1" x14ac:dyDescent="0.2">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4.25" thickTop="1" x14ac:dyDescent="0.15">
      <c r="AE25" s="6"/>
      <c r="AF25" s="6"/>
      <c r="AG25" s="6"/>
      <c r="AH25" s="6"/>
    </row>
    <row r="26" spans="1:34" ht="14.25" thickBot="1" x14ac:dyDescent="0.2">
      <c r="B26" s="18" t="s">
        <v>93</v>
      </c>
      <c r="AE26" s="6"/>
      <c r="AF26" s="6"/>
      <c r="AG26" s="6"/>
      <c r="AH26" s="6"/>
    </row>
    <row r="27" spans="1:34" ht="10.5" customHeight="1" thickTop="1" x14ac:dyDescent="0.15">
      <c r="A27" s="130"/>
      <c r="B27" s="131"/>
      <c r="C27" s="142" t="s">
        <v>15</v>
      </c>
      <c r="D27" s="142"/>
      <c r="E27" s="142"/>
      <c r="F27" s="142"/>
      <c r="G27" s="142"/>
      <c r="H27" s="142"/>
      <c r="I27" s="142"/>
      <c r="J27" s="142"/>
      <c r="K27" s="119" t="s">
        <v>16</v>
      </c>
      <c r="L27" s="76" t="s">
        <v>17</v>
      </c>
      <c r="M27" s="77"/>
      <c r="N27" s="80" t="s">
        <v>92</v>
      </c>
      <c r="O27" s="86"/>
      <c r="P27" s="140"/>
      <c r="Q27" s="140"/>
      <c r="R27" s="142" t="s">
        <v>15</v>
      </c>
      <c r="S27" s="142"/>
      <c r="T27" s="142"/>
      <c r="U27" s="142"/>
      <c r="V27" s="142"/>
      <c r="W27" s="142"/>
      <c r="X27" s="142"/>
      <c r="Y27" s="142"/>
      <c r="Z27" s="119" t="s">
        <v>16</v>
      </c>
      <c r="AA27" s="76" t="s">
        <v>17</v>
      </c>
      <c r="AB27" s="77"/>
      <c r="AC27" s="80" t="s">
        <v>92</v>
      </c>
      <c r="AD27" s="81"/>
      <c r="AE27" s="6" t="s">
        <v>77</v>
      </c>
      <c r="AF27" s="6"/>
      <c r="AG27" s="6"/>
      <c r="AH27" s="6"/>
    </row>
    <row r="28" spans="1:34" x14ac:dyDescent="0.15">
      <c r="A28" s="132"/>
      <c r="B28" s="133"/>
      <c r="C28" s="143" t="s">
        <v>18</v>
      </c>
      <c r="D28" s="143"/>
      <c r="E28" s="143"/>
      <c r="F28" s="143"/>
      <c r="G28" s="143"/>
      <c r="H28" s="143"/>
      <c r="I28" s="143"/>
      <c r="J28" s="143"/>
      <c r="K28" s="120"/>
      <c r="L28" s="78"/>
      <c r="M28" s="79"/>
      <c r="N28" s="82"/>
      <c r="O28" s="87"/>
      <c r="P28" s="141"/>
      <c r="Q28" s="141"/>
      <c r="R28" s="143" t="s">
        <v>18</v>
      </c>
      <c r="S28" s="143"/>
      <c r="T28" s="143"/>
      <c r="U28" s="143"/>
      <c r="V28" s="143"/>
      <c r="W28" s="143"/>
      <c r="X28" s="143"/>
      <c r="Y28" s="143"/>
      <c r="Z28" s="120"/>
      <c r="AA28" s="78"/>
      <c r="AB28" s="79"/>
      <c r="AC28" s="82"/>
      <c r="AD28" s="83"/>
      <c r="AE28" s="6" t="s">
        <v>80</v>
      </c>
      <c r="AF28" s="6"/>
      <c r="AG28" s="6"/>
      <c r="AH28" s="6"/>
    </row>
    <row r="29" spans="1:34" ht="10.5" customHeight="1" x14ac:dyDescent="0.15">
      <c r="A29" s="134">
        <v>1</v>
      </c>
      <c r="B29" s="135"/>
      <c r="C29" s="138" t="str">
        <f>PHONETIC(C30)</f>
        <v/>
      </c>
      <c r="D29" s="138"/>
      <c r="E29" s="138"/>
      <c r="F29" s="138"/>
      <c r="G29" s="138"/>
      <c r="H29" s="138"/>
      <c r="I29" s="138"/>
      <c r="J29" s="138"/>
      <c r="K29" s="144"/>
      <c r="L29" s="153"/>
      <c r="M29" s="64" t="s">
        <v>19</v>
      </c>
      <c r="N29" s="88"/>
      <c r="O29" s="89"/>
      <c r="P29" s="146">
        <v>8</v>
      </c>
      <c r="Q29" s="135"/>
      <c r="R29" s="127" t="str">
        <f>PHONETIC(R30)</f>
        <v/>
      </c>
      <c r="S29" s="127"/>
      <c r="T29" s="127"/>
      <c r="U29" s="127"/>
      <c r="V29" s="127"/>
      <c r="W29" s="127"/>
      <c r="X29" s="127"/>
      <c r="Y29" s="127"/>
      <c r="Z29" s="121"/>
      <c r="AA29" s="62"/>
      <c r="AB29" s="64" t="s">
        <v>19</v>
      </c>
      <c r="AC29" s="66"/>
      <c r="AD29" s="67"/>
      <c r="AE29" s="6" t="s">
        <v>81</v>
      </c>
      <c r="AF29" s="6"/>
      <c r="AG29" s="6"/>
      <c r="AH29" s="6"/>
    </row>
    <row r="30" spans="1:34" ht="17.25" customHeight="1" x14ac:dyDescent="0.15">
      <c r="A30" s="136"/>
      <c r="B30" s="137"/>
      <c r="C30" s="139"/>
      <c r="D30" s="139"/>
      <c r="E30" s="139"/>
      <c r="F30" s="139"/>
      <c r="G30" s="139"/>
      <c r="H30" s="139"/>
      <c r="I30" s="139"/>
      <c r="J30" s="139"/>
      <c r="K30" s="145"/>
      <c r="L30" s="153"/>
      <c r="M30" s="64"/>
      <c r="N30" s="88"/>
      <c r="O30" s="89"/>
      <c r="P30" s="147"/>
      <c r="Q30" s="137"/>
      <c r="R30" s="128"/>
      <c r="S30" s="128"/>
      <c r="T30" s="128"/>
      <c r="U30" s="128"/>
      <c r="V30" s="128"/>
      <c r="W30" s="128"/>
      <c r="X30" s="128"/>
      <c r="Y30" s="128"/>
      <c r="Z30" s="122"/>
      <c r="AA30" s="62"/>
      <c r="AB30" s="64"/>
      <c r="AC30" s="66"/>
      <c r="AD30" s="67"/>
      <c r="AE30" s="6"/>
      <c r="AF30" s="6"/>
      <c r="AG30" s="6"/>
      <c r="AH30" s="6"/>
    </row>
    <row r="31" spans="1:34" ht="10.5" customHeight="1" x14ac:dyDescent="0.15">
      <c r="A31" s="134">
        <v>2</v>
      </c>
      <c r="B31" s="135"/>
      <c r="C31" s="138" t="str">
        <f>PHONETIC(C32)</f>
        <v/>
      </c>
      <c r="D31" s="138"/>
      <c r="E31" s="138"/>
      <c r="F31" s="138"/>
      <c r="G31" s="138"/>
      <c r="H31" s="138"/>
      <c r="I31" s="138"/>
      <c r="J31" s="138"/>
      <c r="K31" s="144"/>
      <c r="L31" s="153"/>
      <c r="M31" s="64" t="s">
        <v>19</v>
      </c>
      <c r="N31" s="88"/>
      <c r="O31" s="89"/>
      <c r="P31" s="146">
        <v>9</v>
      </c>
      <c r="Q31" s="135"/>
      <c r="R31" s="127" t="str">
        <f>PHONETIC(R32)</f>
        <v/>
      </c>
      <c r="S31" s="127"/>
      <c r="T31" s="127"/>
      <c r="U31" s="127"/>
      <c r="V31" s="127"/>
      <c r="W31" s="127"/>
      <c r="X31" s="127"/>
      <c r="Y31" s="127"/>
      <c r="Z31" s="121"/>
      <c r="AA31" s="62"/>
      <c r="AB31" s="64" t="s">
        <v>19</v>
      </c>
      <c r="AC31" s="66"/>
      <c r="AD31" s="67"/>
    </row>
    <row r="32" spans="1:34" ht="17.25" customHeight="1" x14ac:dyDescent="0.15">
      <c r="A32" s="136"/>
      <c r="B32" s="137"/>
      <c r="C32" s="139"/>
      <c r="D32" s="139"/>
      <c r="E32" s="139"/>
      <c r="F32" s="139"/>
      <c r="G32" s="139"/>
      <c r="H32" s="139"/>
      <c r="I32" s="139"/>
      <c r="J32" s="139"/>
      <c r="K32" s="145"/>
      <c r="L32" s="153"/>
      <c r="M32" s="64"/>
      <c r="N32" s="88"/>
      <c r="O32" s="89"/>
      <c r="P32" s="147"/>
      <c r="Q32" s="137"/>
      <c r="R32" s="128"/>
      <c r="S32" s="128"/>
      <c r="T32" s="128"/>
      <c r="U32" s="128"/>
      <c r="V32" s="128"/>
      <c r="W32" s="128"/>
      <c r="X32" s="128"/>
      <c r="Y32" s="128"/>
      <c r="Z32" s="122"/>
      <c r="AA32" s="62"/>
      <c r="AB32" s="64"/>
      <c r="AC32" s="66"/>
      <c r="AD32" s="67"/>
    </row>
    <row r="33" spans="1:30" ht="10.5" customHeight="1" x14ac:dyDescent="0.15">
      <c r="A33" s="134">
        <v>3</v>
      </c>
      <c r="B33" s="135"/>
      <c r="C33" s="127" t="str">
        <f>PHONETIC(C34)</f>
        <v/>
      </c>
      <c r="D33" s="127"/>
      <c r="E33" s="127"/>
      <c r="F33" s="127"/>
      <c r="G33" s="127"/>
      <c r="H33" s="127"/>
      <c r="I33" s="127"/>
      <c r="J33" s="127"/>
      <c r="K33" s="121"/>
      <c r="L33" s="62"/>
      <c r="M33" s="64" t="s">
        <v>19</v>
      </c>
      <c r="N33" s="66"/>
      <c r="O33" s="129"/>
      <c r="P33" s="146">
        <v>10</v>
      </c>
      <c r="Q33" s="135"/>
      <c r="R33" s="127" t="str">
        <f>PHONETIC(R34)</f>
        <v/>
      </c>
      <c r="S33" s="127"/>
      <c r="T33" s="127"/>
      <c r="U33" s="127"/>
      <c r="V33" s="127"/>
      <c r="W33" s="127"/>
      <c r="X33" s="127"/>
      <c r="Y33" s="127"/>
      <c r="Z33" s="121"/>
      <c r="AA33" s="62"/>
      <c r="AB33" s="64" t="s">
        <v>19</v>
      </c>
      <c r="AC33" s="66"/>
      <c r="AD33" s="67"/>
    </row>
    <row r="34" spans="1:30" ht="17.25" customHeight="1" x14ac:dyDescent="0.15">
      <c r="A34" s="136"/>
      <c r="B34" s="137"/>
      <c r="C34" s="128"/>
      <c r="D34" s="128"/>
      <c r="E34" s="128"/>
      <c r="F34" s="128"/>
      <c r="G34" s="128"/>
      <c r="H34" s="128"/>
      <c r="I34" s="128"/>
      <c r="J34" s="128"/>
      <c r="K34" s="122"/>
      <c r="L34" s="62"/>
      <c r="M34" s="64"/>
      <c r="N34" s="66"/>
      <c r="O34" s="129"/>
      <c r="P34" s="147"/>
      <c r="Q34" s="137"/>
      <c r="R34" s="128"/>
      <c r="S34" s="128"/>
      <c r="T34" s="128"/>
      <c r="U34" s="128"/>
      <c r="V34" s="128"/>
      <c r="W34" s="128"/>
      <c r="X34" s="128"/>
      <c r="Y34" s="128"/>
      <c r="Z34" s="122"/>
      <c r="AA34" s="62"/>
      <c r="AB34" s="64"/>
      <c r="AC34" s="66"/>
      <c r="AD34" s="67"/>
    </row>
    <row r="35" spans="1:30" ht="10.5" customHeight="1" x14ac:dyDescent="0.15">
      <c r="A35" s="134">
        <v>4</v>
      </c>
      <c r="B35" s="135"/>
      <c r="C35" s="127" t="str">
        <f>PHONETIC(C36)</f>
        <v/>
      </c>
      <c r="D35" s="127"/>
      <c r="E35" s="127"/>
      <c r="F35" s="127"/>
      <c r="G35" s="127"/>
      <c r="H35" s="127"/>
      <c r="I35" s="127"/>
      <c r="J35" s="127"/>
      <c r="K35" s="121"/>
      <c r="L35" s="62"/>
      <c r="M35" s="64" t="s">
        <v>19</v>
      </c>
      <c r="N35" s="66"/>
      <c r="O35" s="129"/>
      <c r="P35" s="191">
        <v>11</v>
      </c>
      <c r="Q35" s="192"/>
      <c r="R35" s="200" t="str">
        <f>PHONETIC(R36)</f>
        <v/>
      </c>
      <c r="S35" s="201"/>
      <c r="T35" s="201"/>
      <c r="U35" s="201"/>
      <c r="V35" s="201"/>
      <c r="W35" s="201"/>
      <c r="X35" s="201"/>
      <c r="Y35" s="202"/>
      <c r="Z35" s="121"/>
      <c r="AA35" s="62"/>
      <c r="AB35" s="64" t="s">
        <v>19</v>
      </c>
      <c r="AC35" s="66"/>
      <c r="AD35" s="67"/>
    </row>
    <row r="36" spans="1:30" ht="17.25" customHeight="1" x14ac:dyDescent="0.15">
      <c r="A36" s="136"/>
      <c r="B36" s="137"/>
      <c r="C36" s="128"/>
      <c r="D36" s="128"/>
      <c r="E36" s="128"/>
      <c r="F36" s="128"/>
      <c r="G36" s="128"/>
      <c r="H36" s="128"/>
      <c r="I36" s="128"/>
      <c r="J36" s="128"/>
      <c r="K36" s="122"/>
      <c r="L36" s="62"/>
      <c r="M36" s="64"/>
      <c r="N36" s="66"/>
      <c r="O36" s="129"/>
      <c r="P36" s="147"/>
      <c r="Q36" s="137"/>
      <c r="R36" s="177"/>
      <c r="S36" s="178"/>
      <c r="T36" s="178"/>
      <c r="U36" s="178"/>
      <c r="V36" s="178"/>
      <c r="W36" s="178"/>
      <c r="X36" s="178"/>
      <c r="Y36" s="179"/>
      <c r="Z36" s="122"/>
      <c r="AA36" s="62"/>
      <c r="AB36" s="64"/>
      <c r="AC36" s="66"/>
      <c r="AD36" s="67"/>
    </row>
    <row r="37" spans="1:30" ht="10.5" customHeight="1" x14ac:dyDescent="0.15">
      <c r="A37" s="134">
        <v>5</v>
      </c>
      <c r="B37" s="135"/>
      <c r="C37" s="127" t="str">
        <f>PHONETIC(C38)</f>
        <v/>
      </c>
      <c r="D37" s="127"/>
      <c r="E37" s="127"/>
      <c r="F37" s="127"/>
      <c r="G37" s="127"/>
      <c r="H37" s="127"/>
      <c r="I37" s="127"/>
      <c r="J37" s="127"/>
      <c r="K37" s="121"/>
      <c r="L37" s="62"/>
      <c r="M37" s="64" t="s">
        <v>19</v>
      </c>
      <c r="N37" s="66"/>
      <c r="O37" s="129"/>
      <c r="P37" s="191">
        <v>12</v>
      </c>
      <c r="Q37" s="192"/>
      <c r="R37" s="189" t="str">
        <f>PHONETIC(R38)</f>
        <v/>
      </c>
      <c r="S37" s="127"/>
      <c r="T37" s="127"/>
      <c r="U37" s="127"/>
      <c r="V37" s="127"/>
      <c r="W37" s="127"/>
      <c r="X37" s="127"/>
      <c r="Y37" s="190"/>
      <c r="Z37" s="121"/>
      <c r="AA37" s="62"/>
      <c r="AB37" s="64" t="s">
        <v>19</v>
      </c>
      <c r="AC37" s="66"/>
      <c r="AD37" s="67"/>
    </row>
    <row r="38" spans="1:30" ht="16.5" customHeight="1" x14ac:dyDescent="0.15">
      <c r="A38" s="136"/>
      <c r="B38" s="137"/>
      <c r="C38" s="128"/>
      <c r="D38" s="128"/>
      <c r="E38" s="128"/>
      <c r="F38" s="128"/>
      <c r="G38" s="128"/>
      <c r="H38" s="128"/>
      <c r="I38" s="128"/>
      <c r="J38" s="128"/>
      <c r="K38" s="122"/>
      <c r="L38" s="62"/>
      <c r="M38" s="64"/>
      <c r="N38" s="66"/>
      <c r="O38" s="129"/>
      <c r="P38" s="147"/>
      <c r="Q38" s="137"/>
      <c r="R38" s="177"/>
      <c r="S38" s="178"/>
      <c r="T38" s="178"/>
      <c r="U38" s="178"/>
      <c r="V38" s="178"/>
      <c r="W38" s="178"/>
      <c r="X38" s="178"/>
      <c r="Y38" s="179"/>
      <c r="Z38" s="122"/>
      <c r="AA38" s="62"/>
      <c r="AB38" s="64"/>
      <c r="AC38" s="66"/>
      <c r="AD38" s="67"/>
    </row>
    <row r="39" spans="1:30" ht="10.5" customHeight="1" x14ac:dyDescent="0.15">
      <c r="A39" s="134">
        <v>6</v>
      </c>
      <c r="B39" s="135"/>
      <c r="C39" s="127" t="str">
        <f>PHONETIC(C40)</f>
        <v/>
      </c>
      <c r="D39" s="127"/>
      <c r="E39" s="127"/>
      <c r="F39" s="127"/>
      <c r="G39" s="127"/>
      <c r="H39" s="127"/>
      <c r="I39" s="127"/>
      <c r="J39" s="127"/>
      <c r="K39" s="121"/>
      <c r="L39" s="62"/>
      <c r="M39" s="64" t="s">
        <v>19</v>
      </c>
      <c r="N39" s="66"/>
      <c r="O39" s="129"/>
      <c r="P39" s="191">
        <v>13</v>
      </c>
      <c r="Q39" s="192"/>
      <c r="R39" s="189" t="str">
        <f>PHONETIC(R40)</f>
        <v/>
      </c>
      <c r="S39" s="127"/>
      <c r="T39" s="127"/>
      <c r="U39" s="127"/>
      <c r="V39" s="127"/>
      <c r="W39" s="127"/>
      <c r="X39" s="127"/>
      <c r="Y39" s="190"/>
      <c r="Z39" s="121"/>
      <c r="AA39" s="62"/>
      <c r="AB39" s="64" t="s">
        <v>19</v>
      </c>
      <c r="AC39" s="66"/>
      <c r="AD39" s="67"/>
    </row>
    <row r="40" spans="1:30" ht="17.25" customHeight="1" x14ac:dyDescent="0.15">
      <c r="A40" s="136"/>
      <c r="B40" s="137"/>
      <c r="C40" s="128"/>
      <c r="D40" s="128"/>
      <c r="E40" s="128"/>
      <c r="F40" s="128"/>
      <c r="G40" s="128"/>
      <c r="H40" s="128"/>
      <c r="I40" s="128"/>
      <c r="J40" s="128"/>
      <c r="K40" s="122"/>
      <c r="L40" s="62"/>
      <c r="M40" s="64"/>
      <c r="N40" s="66"/>
      <c r="O40" s="129"/>
      <c r="P40" s="147"/>
      <c r="Q40" s="137"/>
      <c r="R40" s="177"/>
      <c r="S40" s="178"/>
      <c r="T40" s="178"/>
      <c r="U40" s="178"/>
      <c r="V40" s="178"/>
      <c r="W40" s="178"/>
      <c r="X40" s="178"/>
      <c r="Y40" s="179"/>
      <c r="Z40" s="122"/>
      <c r="AA40" s="62"/>
      <c r="AB40" s="64"/>
      <c r="AC40" s="66"/>
      <c r="AD40" s="67"/>
    </row>
    <row r="41" spans="1:30" ht="10.5" customHeight="1" x14ac:dyDescent="0.15">
      <c r="A41" s="134">
        <v>7</v>
      </c>
      <c r="B41" s="135"/>
      <c r="C41" s="127" t="str">
        <f>PHONETIC(C42)</f>
        <v/>
      </c>
      <c r="D41" s="127"/>
      <c r="E41" s="127"/>
      <c r="F41" s="127"/>
      <c r="G41" s="127"/>
      <c r="H41" s="127"/>
      <c r="I41" s="127"/>
      <c r="J41" s="127"/>
      <c r="K41" s="121"/>
      <c r="L41" s="62"/>
      <c r="M41" s="64" t="s">
        <v>19</v>
      </c>
      <c r="N41" s="66"/>
      <c r="O41" s="129"/>
      <c r="P41" s="146">
        <v>14</v>
      </c>
      <c r="Q41" s="135"/>
      <c r="R41" s="189" t="str">
        <f>PHONETIC(R42)</f>
        <v/>
      </c>
      <c r="S41" s="127"/>
      <c r="T41" s="127"/>
      <c r="U41" s="127"/>
      <c r="V41" s="127"/>
      <c r="W41" s="127"/>
      <c r="X41" s="127"/>
      <c r="Y41" s="190"/>
      <c r="Z41" s="121"/>
      <c r="AA41" s="62"/>
      <c r="AB41" s="64" t="s">
        <v>19</v>
      </c>
      <c r="AC41" s="66"/>
      <c r="AD41" s="67"/>
    </row>
    <row r="42" spans="1:30" ht="17.25" customHeight="1" thickBot="1" x14ac:dyDescent="0.2">
      <c r="A42" s="185"/>
      <c r="B42" s="181"/>
      <c r="C42" s="186"/>
      <c r="D42" s="187"/>
      <c r="E42" s="187"/>
      <c r="F42" s="187"/>
      <c r="G42" s="187"/>
      <c r="H42" s="187"/>
      <c r="I42" s="187"/>
      <c r="J42" s="188"/>
      <c r="K42" s="123"/>
      <c r="L42" s="63"/>
      <c r="M42" s="65"/>
      <c r="N42" s="68"/>
      <c r="O42" s="184"/>
      <c r="P42" s="180"/>
      <c r="Q42" s="181"/>
      <c r="R42" s="186"/>
      <c r="S42" s="187"/>
      <c r="T42" s="187"/>
      <c r="U42" s="187"/>
      <c r="V42" s="187"/>
      <c r="W42" s="187"/>
      <c r="X42" s="187"/>
      <c r="Y42" s="188"/>
      <c r="Z42" s="123"/>
      <c r="AA42" s="63"/>
      <c r="AB42" s="65"/>
      <c r="AC42" s="68"/>
      <c r="AD42" s="69"/>
    </row>
    <row r="43" spans="1:30" ht="14.25" customHeight="1" thickTop="1" x14ac:dyDescent="0.15">
      <c r="A43" s="70" t="s">
        <v>82</v>
      </c>
      <c r="B43" s="71"/>
      <c r="C43" s="124" t="s">
        <v>83</v>
      </c>
      <c r="D43" s="125"/>
      <c r="E43" s="125"/>
      <c r="F43" s="125" t="s">
        <v>84</v>
      </c>
      <c r="G43" s="125"/>
      <c r="H43" s="125"/>
      <c r="I43" s="125" t="s">
        <v>85</v>
      </c>
      <c r="J43" s="125"/>
      <c r="K43" s="125"/>
      <c r="L43" s="125" t="s">
        <v>86</v>
      </c>
      <c r="M43" s="125"/>
      <c r="N43" s="126"/>
      <c r="O43" s="55" t="s">
        <v>120</v>
      </c>
      <c r="P43" s="56"/>
      <c r="Q43" s="56"/>
      <c r="R43" s="56"/>
      <c r="S43" s="56"/>
      <c r="T43" s="57"/>
      <c r="U43" s="56" t="s">
        <v>122</v>
      </c>
      <c r="V43" s="56"/>
      <c r="W43" s="57"/>
      <c r="X43" s="55" t="s">
        <v>119</v>
      </c>
      <c r="Y43" s="56"/>
      <c r="Z43" s="57"/>
      <c r="AA43" s="55" t="s">
        <v>121</v>
      </c>
      <c r="AB43" s="56"/>
      <c r="AC43" s="56"/>
      <c r="AD43" s="57"/>
    </row>
    <row r="44" spans="1:30" ht="14.25" customHeight="1" x14ac:dyDescent="0.15">
      <c r="A44" s="72"/>
      <c r="B44" s="73"/>
      <c r="C44" s="193" t="s">
        <v>87</v>
      </c>
      <c r="D44" s="194"/>
      <c r="E44" s="194"/>
      <c r="F44" s="197" t="s">
        <v>88</v>
      </c>
      <c r="G44" s="194"/>
      <c r="H44" s="194"/>
      <c r="I44" s="197" t="s">
        <v>89</v>
      </c>
      <c r="J44" s="194"/>
      <c r="K44" s="194"/>
      <c r="L44" s="197" t="s">
        <v>90</v>
      </c>
      <c r="M44" s="194"/>
      <c r="N44" s="198"/>
      <c r="O44" s="39" t="s">
        <v>0</v>
      </c>
      <c r="P44" s="43"/>
      <c r="Q44" s="27" t="s">
        <v>91</v>
      </c>
      <c r="R44" s="40" t="s">
        <v>21</v>
      </c>
      <c r="T44" s="9"/>
      <c r="U44" s="39" t="s">
        <v>0</v>
      </c>
      <c r="V44" s="42">
        <f>S4</f>
        <v>0</v>
      </c>
      <c r="W44" s="45" t="s">
        <v>103</v>
      </c>
      <c r="X44" s="53">
        <f>AA4</f>
        <v>0</v>
      </c>
      <c r="Y44" s="54"/>
      <c r="Z44" s="45" t="s">
        <v>103</v>
      </c>
      <c r="AA44" s="58">
        <f>R45+U45+X45</f>
        <v>0</v>
      </c>
      <c r="AB44" s="59"/>
      <c r="AC44" s="59"/>
      <c r="AD44" s="9"/>
    </row>
    <row r="45" spans="1:30" ht="14.25" customHeight="1" thickBot="1" x14ac:dyDescent="0.2">
      <c r="A45" s="74"/>
      <c r="B45" s="75"/>
      <c r="C45" s="195"/>
      <c r="D45" s="196"/>
      <c r="E45" s="196"/>
      <c r="F45" s="196"/>
      <c r="G45" s="196"/>
      <c r="H45" s="196"/>
      <c r="I45" s="196"/>
      <c r="J45" s="196"/>
      <c r="K45" s="196"/>
      <c r="L45" s="196"/>
      <c r="M45" s="196"/>
      <c r="N45" s="199"/>
      <c r="O45" s="38" t="s">
        <v>20</v>
      </c>
      <c r="P45" s="44"/>
      <c r="Q45" s="14" t="s">
        <v>91</v>
      </c>
      <c r="R45" s="47">
        <f>P44*3400+P45*1600</f>
        <v>0</v>
      </c>
      <c r="S45" s="48"/>
      <c r="T45" s="19" t="s">
        <v>118</v>
      </c>
      <c r="U45" s="49">
        <f>V44*290</f>
        <v>0</v>
      </c>
      <c r="V45" s="50"/>
      <c r="W45" s="41" t="s">
        <v>118</v>
      </c>
      <c r="X45" s="51">
        <f>X44*260</f>
        <v>0</v>
      </c>
      <c r="Y45" s="52"/>
      <c r="Z45" s="46" t="s">
        <v>118</v>
      </c>
      <c r="AA45" s="60"/>
      <c r="AB45" s="61"/>
      <c r="AC45" s="61"/>
      <c r="AD45" s="19" t="s">
        <v>118</v>
      </c>
    </row>
    <row r="46" spans="1:30" ht="14.25" thickTop="1" x14ac:dyDescent="0.15">
      <c r="A46" s="203"/>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row>
    <row r="47" spans="1:30" ht="13.5" customHeight="1" x14ac:dyDescent="0.15">
      <c r="A47" s="116" t="s">
        <v>123</v>
      </c>
      <c r="B47" s="116"/>
      <c r="C47" s="116"/>
      <c r="D47" s="116"/>
      <c r="E47" s="116"/>
      <c r="F47" s="116"/>
      <c r="G47" s="116"/>
      <c r="H47" s="116"/>
      <c r="I47" s="116"/>
      <c r="J47" s="116"/>
      <c r="K47" s="116"/>
      <c r="L47" s="116"/>
      <c r="M47" s="116"/>
      <c r="N47" s="116"/>
      <c r="O47" s="116"/>
      <c r="P47" s="116"/>
      <c r="Q47" s="116"/>
      <c r="R47" s="116"/>
      <c r="S47" s="116"/>
      <c r="T47" s="116"/>
      <c r="U47" s="116"/>
      <c r="V47" s="20" t="s">
        <v>94</v>
      </c>
    </row>
    <row r="48" spans="1:30" ht="14.25" customHeight="1" thickBot="1" x14ac:dyDescent="0.2">
      <c r="A48" s="117"/>
      <c r="B48" s="117"/>
      <c r="C48" s="117"/>
      <c r="D48" s="117"/>
      <c r="E48" s="117"/>
      <c r="F48" s="117"/>
      <c r="G48" s="117"/>
      <c r="H48" s="117"/>
      <c r="I48" s="117"/>
      <c r="J48" s="117"/>
      <c r="K48" s="117"/>
      <c r="L48" s="117"/>
      <c r="M48" s="117"/>
      <c r="N48" s="117"/>
      <c r="O48" s="117"/>
      <c r="P48" s="117"/>
      <c r="Q48" s="117"/>
      <c r="R48" s="117"/>
      <c r="S48" s="117"/>
      <c r="T48" s="117"/>
      <c r="U48" s="117"/>
      <c r="V48" s="21" t="s">
        <v>124</v>
      </c>
    </row>
    <row r="49" spans="1:30" ht="14.25" customHeight="1" thickTop="1" x14ac:dyDescent="0.15">
      <c r="A49" s="223" t="s">
        <v>28</v>
      </c>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row>
    <row r="50" spans="1:30" x14ac:dyDescent="0.15">
      <c r="A50" s="118" t="s">
        <v>25</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row>
    <row r="51" spans="1:30" x14ac:dyDescent="0.15">
      <c r="A51" s="118" t="s">
        <v>26</v>
      </c>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row>
    <row r="52" spans="1:30" x14ac:dyDescent="0.15">
      <c r="A52" s="118" t="s">
        <v>27</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row>
    <row r="53" spans="1:30" ht="21.75" customHeight="1" x14ac:dyDescent="0.15">
      <c r="A53" s="118" t="s">
        <v>125</v>
      </c>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row>
    <row r="54" spans="1:30" ht="21" customHeight="1" x14ac:dyDescent="0.15">
      <c r="A54" s="118" t="s">
        <v>126</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row>
    <row r="55" spans="1:30" ht="33" customHeight="1" x14ac:dyDescent="0.15">
      <c r="A55" s="118" t="s">
        <v>127</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row>
    <row r="56" spans="1:30" ht="13.5" customHeight="1" thickBot="1" x14ac:dyDescent="0.2">
      <c r="A56" s="118" t="s">
        <v>95</v>
      </c>
      <c r="B56" s="118"/>
      <c r="C56" s="118"/>
      <c r="D56" s="118"/>
      <c r="E56" s="118"/>
      <c r="F56" s="118"/>
      <c r="G56" s="118"/>
      <c r="H56" s="118"/>
      <c r="I56" s="118"/>
      <c r="J56" s="118"/>
      <c r="K56" s="118"/>
      <c r="L56" s="118"/>
      <c r="M56" s="118"/>
      <c r="N56" s="118"/>
      <c r="O56" s="118"/>
      <c r="P56" s="118"/>
      <c r="Q56" s="118"/>
      <c r="R56" s="118"/>
      <c r="S56" s="118"/>
      <c r="T56" s="22"/>
      <c r="U56" s="22"/>
      <c r="V56" s="22"/>
      <c r="W56" s="22"/>
      <c r="X56" s="22"/>
      <c r="Y56" s="22"/>
      <c r="Z56" s="22"/>
      <c r="AA56" s="22"/>
      <c r="AB56" s="22"/>
      <c r="AC56" s="22"/>
      <c r="AD56" s="22"/>
    </row>
    <row r="57" spans="1:30" ht="13.5" customHeight="1" thickTop="1" x14ac:dyDescent="0.15">
      <c r="A57" s="118" t="s">
        <v>29</v>
      </c>
      <c r="B57" s="118"/>
      <c r="C57" s="118"/>
      <c r="D57" s="118"/>
      <c r="E57" s="118"/>
      <c r="F57" s="118"/>
      <c r="G57" s="118"/>
      <c r="H57" s="118"/>
      <c r="I57" s="118"/>
      <c r="J57" s="118"/>
      <c r="K57" s="118"/>
      <c r="L57" s="118"/>
      <c r="M57" s="118"/>
      <c r="N57" s="118"/>
      <c r="O57" s="118"/>
      <c r="P57" s="118"/>
      <c r="Q57" s="22"/>
      <c r="R57" s="207" t="s">
        <v>30</v>
      </c>
      <c r="S57" s="208"/>
      <c r="T57" s="208"/>
      <c r="U57" s="208"/>
      <c r="V57" s="205" t="s">
        <v>31</v>
      </c>
      <c r="W57" s="205"/>
      <c r="X57" s="214"/>
      <c r="Y57" s="214"/>
      <c r="Z57" s="214"/>
      <c r="AA57" s="214"/>
      <c r="AB57" s="214"/>
      <c r="AC57" s="214"/>
      <c r="AD57" s="215"/>
    </row>
    <row r="58" spans="1:30" ht="13.5" customHeight="1" x14ac:dyDescent="0.15">
      <c r="A58" s="222" t="s">
        <v>24</v>
      </c>
      <c r="B58" s="222"/>
      <c r="C58" s="222"/>
      <c r="D58" s="222"/>
      <c r="E58" s="222"/>
      <c r="F58" s="222"/>
      <c r="G58" s="222"/>
      <c r="H58" s="222"/>
      <c r="I58" s="222"/>
      <c r="J58" s="222"/>
      <c r="K58" s="222"/>
      <c r="L58" s="222"/>
      <c r="M58" s="222"/>
      <c r="N58" s="222"/>
      <c r="O58" s="222"/>
      <c r="P58" s="222"/>
      <c r="Q58" s="222"/>
      <c r="R58" s="209"/>
      <c r="S58" s="210"/>
      <c r="T58" s="210"/>
      <c r="U58" s="210"/>
      <c r="V58" s="206"/>
      <c r="W58" s="206"/>
      <c r="X58" s="216"/>
      <c r="Y58" s="216"/>
      <c r="Z58" s="216"/>
      <c r="AA58" s="216"/>
      <c r="AB58" s="216"/>
      <c r="AC58" s="216"/>
      <c r="AD58" s="217"/>
    </row>
    <row r="59" spans="1:30" x14ac:dyDescent="0.15">
      <c r="A59" s="222" t="s">
        <v>23</v>
      </c>
      <c r="B59" s="222"/>
      <c r="C59" s="222"/>
      <c r="D59" s="222"/>
      <c r="E59" s="222"/>
      <c r="F59" s="222"/>
      <c r="G59" s="222"/>
      <c r="H59" s="222"/>
      <c r="I59" s="222"/>
      <c r="J59" s="222"/>
      <c r="K59" s="222"/>
      <c r="L59" s="222"/>
      <c r="M59" s="222"/>
      <c r="N59" s="222"/>
      <c r="O59" s="222"/>
      <c r="P59" s="222"/>
      <c r="Q59" s="222"/>
      <c r="R59" s="209"/>
      <c r="S59" s="210"/>
      <c r="T59" s="210"/>
      <c r="U59" s="210"/>
      <c r="V59" s="206" t="s">
        <v>32</v>
      </c>
      <c r="W59" s="206"/>
      <c r="X59" s="218"/>
      <c r="Y59" s="218"/>
      <c r="Z59" s="218"/>
      <c r="AA59" s="218"/>
      <c r="AB59" s="218"/>
      <c r="AC59" s="218"/>
      <c r="AD59" s="219"/>
    </row>
    <row r="60" spans="1:30" ht="14.25" thickBot="1" x14ac:dyDescent="0.2">
      <c r="A60" s="222" t="s">
        <v>22</v>
      </c>
      <c r="B60" s="222"/>
      <c r="C60" s="222"/>
      <c r="D60" s="222"/>
      <c r="E60" s="222"/>
      <c r="F60" s="222"/>
      <c r="G60" s="222"/>
      <c r="H60" s="222"/>
      <c r="I60" s="222"/>
      <c r="J60" s="222"/>
      <c r="K60" s="222"/>
      <c r="L60" s="222"/>
      <c r="M60" s="222"/>
      <c r="N60" s="222"/>
      <c r="O60" s="222"/>
      <c r="P60" s="222"/>
      <c r="Q60" s="222"/>
      <c r="R60" s="211"/>
      <c r="S60" s="212"/>
      <c r="T60" s="212"/>
      <c r="U60" s="212"/>
      <c r="V60" s="213"/>
      <c r="W60" s="213"/>
      <c r="X60" s="220"/>
      <c r="Y60" s="220"/>
      <c r="Z60" s="220"/>
      <c r="AA60" s="220"/>
      <c r="AB60" s="220"/>
      <c r="AC60" s="220"/>
      <c r="AD60" s="221"/>
    </row>
    <row r="61" spans="1:30" ht="14.25" thickTop="1" x14ac:dyDescent="0.15"/>
  </sheetData>
  <sheetProtection algorithmName="SHA-512" hashValue="FYymfoffywe5rWU7HbNfbz7u6whcGvDjxjmTdomHzES1m9YdJX6bVZ7F2xlxFR+s0ZJMMGkiDU6slkdNponpDg==" saltValue="bqBtiFpTL0dTSbYyv1g9Xg==" spinCount="100000" sheet="1" objects="1" scenarios="1" selectLockedCells="1"/>
  <mergeCells count="186">
    <mergeCell ref="Z35:Z36"/>
    <mergeCell ref="M5:U10"/>
    <mergeCell ref="V11:AD11"/>
    <mergeCell ref="A46:AD46"/>
    <mergeCell ref="V57:W58"/>
    <mergeCell ref="R57:U60"/>
    <mergeCell ref="V59:W60"/>
    <mergeCell ref="X57:AD58"/>
    <mergeCell ref="X59:AD60"/>
    <mergeCell ref="A57:P57"/>
    <mergeCell ref="L39:L40"/>
    <mergeCell ref="L37:L38"/>
    <mergeCell ref="A60:Q60"/>
    <mergeCell ref="A59:Q59"/>
    <mergeCell ref="A58:Q58"/>
    <mergeCell ref="A52:AD52"/>
    <mergeCell ref="A53:AD53"/>
    <mergeCell ref="A54:AD54"/>
    <mergeCell ref="A55:AD55"/>
    <mergeCell ref="A49:AD49"/>
    <mergeCell ref="A50:AD50"/>
    <mergeCell ref="A51:AD51"/>
    <mergeCell ref="F44:H45"/>
    <mergeCell ref="I44:K45"/>
    <mergeCell ref="L44:N45"/>
    <mergeCell ref="R39:Y39"/>
    <mergeCell ref="R32:Y32"/>
    <mergeCell ref="P33:Q34"/>
    <mergeCell ref="R33:Y33"/>
    <mergeCell ref="R34:Y34"/>
    <mergeCell ref="P35:Q36"/>
    <mergeCell ref="R35:Y35"/>
    <mergeCell ref="R36:Y36"/>
    <mergeCell ref="M20:O20"/>
    <mergeCell ref="N21:O21"/>
    <mergeCell ref="A20:C20"/>
    <mergeCell ref="N41:O42"/>
    <mergeCell ref="L41:L42"/>
    <mergeCell ref="C33:J33"/>
    <mergeCell ref="C34:J34"/>
    <mergeCell ref="A41:B42"/>
    <mergeCell ref="C41:J41"/>
    <mergeCell ref="C42:J42"/>
    <mergeCell ref="A39:B40"/>
    <mergeCell ref="A31:B32"/>
    <mergeCell ref="C31:J31"/>
    <mergeCell ref="C32:J32"/>
    <mergeCell ref="A37:B38"/>
    <mergeCell ref="C37:J37"/>
    <mergeCell ref="C38:J38"/>
    <mergeCell ref="A35:B36"/>
    <mergeCell ref="C35:J35"/>
    <mergeCell ref="C36:J36"/>
    <mergeCell ref="A33:B34"/>
    <mergeCell ref="K31:K32"/>
    <mergeCell ref="Z29:Z30"/>
    <mergeCell ref="Z31:Z32"/>
    <mergeCell ref="A1:AD1"/>
    <mergeCell ref="D22:G22"/>
    <mergeCell ref="S19:T19"/>
    <mergeCell ref="M23:O23"/>
    <mergeCell ref="L29:L30"/>
    <mergeCell ref="D19:G19"/>
    <mergeCell ref="D20:G20"/>
    <mergeCell ref="X19:AD19"/>
    <mergeCell ref="A19:C19"/>
    <mergeCell ref="N19:P19"/>
    <mergeCell ref="L31:L32"/>
    <mergeCell ref="Q19:R19"/>
    <mergeCell ref="P23:AD23"/>
    <mergeCell ref="D21:G21"/>
    <mergeCell ref="A21:C21"/>
    <mergeCell ref="P20:AD20"/>
    <mergeCell ref="P21:W21"/>
    <mergeCell ref="I21:L23"/>
    <mergeCell ref="X21:Z21"/>
    <mergeCell ref="AA21:AD21"/>
    <mergeCell ref="A22:C22"/>
    <mergeCell ref="A27:B28"/>
    <mergeCell ref="A29:B30"/>
    <mergeCell ref="C29:J29"/>
    <mergeCell ref="C30:J30"/>
    <mergeCell ref="P27:Q28"/>
    <mergeCell ref="C27:J27"/>
    <mergeCell ref="C28:J28"/>
    <mergeCell ref="K29:K30"/>
    <mergeCell ref="R27:Y27"/>
    <mergeCell ref="R28:Y28"/>
    <mergeCell ref="P29:Q30"/>
    <mergeCell ref="R30:Y30"/>
    <mergeCell ref="R29:Y29"/>
    <mergeCell ref="A47:U48"/>
    <mergeCell ref="A56:S56"/>
    <mergeCell ref="K27:K28"/>
    <mergeCell ref="Z27:Z28"/>
    <mergeCell ref="K33:K34"/>
    <mergeCell ref="K35:K36"/>
    <mergeCell ref="Z37:Z38"/>
    <mergeCell ref="Z39:Z40"/>
    <mergeCell ref="Z41:Z42"/>
    <mergeCell ref="C43:E43"/>
    <mergeCell ref="F43:H43"/>
    <mergeCell ref="I43:K43"/>
    <mergeCell ref="L43:N43"/>
    <mergeCell ref="C39:J39"/>
    <mergeCell ref="C40:J40"/>
    <mergeCell ref="M39:M40"/>
    <mergeCell ref="K37:K38"/>
    <mergeCell ref="K39:K40"/>
    <mergeCell ref="K41:K42"/>
    <mergeCell ref="M35:M36"/>
    <mergeCell ref="M37:M38"/>
    <mergeCell ref="M41:M42"/>
    <mergeCell ref="N35:O36"/>
    <mergeCell ref="N37:O38"/>
    <mergeCell ref="AE2:AI3"/>
    <mergeCell ref="AE5:AI6"/>
    <mergeCell ref="M29:M30"/>
    <mergeCell ref="M31:M32"/>
    <mergeCell ref="M33:M34"/>
    <mergeCell ref="L27:M28"/>
    <mergeCell ref="N27:O28"/>
    <mergeCell ref="N29:O30"/>
    <mergeCell ref="N31:O32"/>
    <mergeCell ref="N12:P12"/>
    <mergeCell ref="Q12:AD12"/>
    <mergeCell ref="N13:P13"/>
    <mergeCell ref="Q13:AD13"/>
    <mergeCell ref="I19:L20"/>
    <mergeCell ref="U19:W19"/>
    <mergeCell ref="A4:K4"/>
    <mergeCell ref="M4:Q4"/>
    <mergeCell ref="S4:T4"/>
    <mergeCell ref="W4:Z4"/>
    <mergeCell ref="AA4:AB4"/>
    <mergeCell ref="H5:K5"/>
    <mergeCell ref="W5:AD9"/>
    <mergeCell ref="L33:L34"/>
    <mergeCell ref="AA27:AB28"/>
    <mergeCell ref="AC27:AD28"/>
    <mergeCell ref="AA29:AA30"/>
    <mergeCell ref="AB29:AB30"/>
    <mergeCell ref="AC29:AD30"/>
    <mergeCell ref="AA31:AA32"/>
    <mergeCell ref="AB31:AB32"/>
    <mergeCell ref="AC31:AD32"/>
    <mergeCell ref="P31:Q32"/>
    <mergeCell ref="R31:Y31"/>
    <mergeCell ref="N33:O34"/>
    <mergeCell ref="AA33:AA34"/>
    <mergeCell ref="AB33:AB34"/>
    <mergeCell ref="AC33:AD34"/>
    <mergeCell ref="Z33:Z34"/>
    <mergeCell ref="A43:B45"/>
    <mergeCell ref="U43:W43"/>
    <mergeCell ref="X43:Z43"/>
    <mergeCell ref="O43:T43"/>
    <mergeCell ref="AA35:AA36"/>
    <mergeCell ref="AB35:AB36"/>
    <mergeCell ref="AC35:AD36"/>
    <mergeCell ref="AA37:AA38"/>
    <mergeCell ref="AB37:AB38"/>
    <mergeCell ref="AC37:AD38"/>
    <mergeCell ref="L35:L36"/>
    <mergeCell ref="AA39:AA40"/>
    <mergeCell ref="AB39:AB40"/>
    <mergeCell ref="AC39:AD40"/>
    <mergeCell ref="N39:O40"/>
    <mergeCell ref="R40:Y40"/>
    <mergeCell ref="P41:Q42"/>
    <mergeCell ref="R41:Y41"/>
    <mergeCell ref="R42:Y42"/>
    <mergeCell ref="P39:Q40"/>
    <mergeCell ref="P37:Q38"/>
    <mergeCell ref="R37:Y37"/>
    <mergeCell ref="R38:Y38"/>
    <mergeCell ref="C44:E45"/>
    <mergeCell ref="R45:S45"/>
    <mergeCell ref="U45:V45"/>
    <mergeCell ref="X45:Y45"/>
    <mergeCell ref="X44:Y44"/>
    <mergeCell ref="AA43:AD43"/>
    <mergeCell ref="AA44:AC45"/>
    <mergeCell ref="AA41:AA42"/>
    <mergeCell ref="AB41:AB42"/>
    <mergeCell ref="AC41:AD42"/>
  </mergeCells>
  <phoneticPr fontId="1"/>
  <dataValidations count="4">
    <dataValidation type="list" allowBlank="1" showInputMessage="1" showErrorMessage="1" sqref="K41 K29 K31 K33 K35 K37 K39 Z41 Z29 Z31 Z33 Z35 Z37 Z39" xr:uid="{842EEE2F-16F7-499D-89F1-2CDCD2700307}">
      <formula1>"男,女"</formula1>
    </dataValidation>
    <dataValidation type="textLength" operator="lessThanOrEqual" allowBlank="1" showInputMessage="1" showErrorMessage="1" errorTitle="文字数オーバー" error="チーム名は13文字以内です。" sqref="Q13:AD13" xr:uid="{698815D5-85B5-4D3E-B1A6-7B413CA65AE0}">
      <formula1>13</formula1>
    </dataValidation>
    <dataValidation type="list" allowBlank="1" showInputMessage="1" showErrorMessage="1" sqref="H5:K5" xr:uid="{56DFCA21-2411-49B3-B6C6-57D25DC90EEC}">
      <formula1>"1一般,2女子,3男女混合,4小学生,5中学生,6ファミリー,7職場仲間,8マスターズ"</formula1>
    </dataValidation>
    <dataValidation type="list" allowBlank="1" showInputMessage="1" showErrorMessage="1" sqref="AC29:AD42 N29:O42" xr:uid="{ADCDCB44-7D3E-4599-A3CF-8F72307080C5}">
      <formula1>"S,M,L,LL"</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4C01-D4ED-40C5-BF25-D384FEAE7B63}">
  <dimension ref="A1:AI61"/>
  <sheetViews>
    <sheetView showGridLines="0" showRowColHeaders="0" showRuler="0" view="pageLayout" zoomScale="80" zoomScaleNormal="100" zoomScalePageLayoutView="80" workbookViewId="0">
      <selection activeCell="H5" sqref="H5:K5"/>
    </sheetView>
  </sheetViews>
  <sheetFormatPr defaultColWidth="3.375" defaultRowHeight="13.5" x14ac:dyDescent="0.15"/>
  <sheetData>
    <row r="1" spans="1:35" ht="18.75" x14ac:dyDescent="0.15">
      <c r="A1" s="148" t="s">
        <v>105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row>
    <row r="2" spans="1:35" x14ac:dyDescent="0.15">
      <c r="U2" t="s">
        <v>115</v>
      </c>
      <c r="AE2" s="84" t="s">
        <v>33</v>
      </c>
      <c r="AF2" s="84"/>
      <c r="AG2" s="84"/>
      <c r="AH2" s="84"/>
      <c r="AI2" s="84"/>
    </row>
    <row r="3" spans="1:35" ht="14.25" thickBot="1" x14ac:dyDescent="0.2">
      <c r="AE3" s="84"/>
      <c r="AF3" s="84"/>
      <c r="AG3" s="84"/>
      <c r="AH3" s="84"/>
      <c r="AI3" s="84"/>
    </row>
    <row r="4" spans="1:35" ht="15.75" thickTop="1" thickBot="1" x14ac:dyDescent="0.2">
      <c r="A4" s="107" t="s">
        <v>100</v>
      </c>
      <c r="B4" s="108"/>
      <c r="C4" s="108"/>
      <c r="D4" s="108"/>
      <c r="E4" s="108"/>
      <c r="F4" s="108"/>
      <c r="G4" s="108"/>
      <c r="H4" s="108"/>
      <c r="I4" s="108"/>
      <c r="J4" s="108"/>
      <c r="K4" s="109"/>
      <c r="M4" s="110" t="s">
        <v>101</v>
      </c>
      <c r="N4" s="111"/>
      <c r="O4" s="111"/>
      <c r="P4" s="111"/>
      <c r="Q4" s="111"/>
      <c r="R4" s="36" t="s">
        <v>0</v>
      </c>
      <c r="S4" s="112"/>
      <c r="T4" s="112"/>
      <c r="U4" s="37" t="s">
        <v>91</v>
      </c>
      <c r="W4" s="110" t="s">
        <v>102</v>
      </c>
      <c r="X4" s="111"/>
      <c r="Y4" s="111"/>
      <c r="Z4" s="111"/>
      <c r="AA4" s="112"/>
      <c r="AB4" s="112"/>
      <c r="AC4" s="37" t="s">
        <v>103</v>
      </c>
    </row>
    <row r="5" spans="1:35" ht="14.25" customHeight="1" thickTop="1" x14ac:dyDescent="0.15">
      <c r="A5" s="28"/>
      <c r="H5" s="113"/>
      <c r="I5" s="113"/>
      <c r="J5" s="113"/>
      <c r="K5" s="114"/>
      <c r="M5" s="225" t="s">
        <v>128</v>
      </c>
      <c r="N5" s="225"/>
      <c r="O5" s="225"/>
      <c r="P5" s="225"/>
      <c r="Q5" s="225"/>
      <c r="R5" s="225"/>
      <c r="S5" s="225"/>
      <c r="T5" s="225"/>
      <c r="U5" s="225"/>
      <c r="V5" s="224"/>
      <c r="W5" s="115" t="s">
        <v>129</v>
      </c>
      <c r="X5" s="115"/>
      <c r="Y5" s="115"/>
      <c r="Z5" s="115"/>
      <c r="AA5" s="115"/>
      <c r="AB5" s="115"/>
      <c r="AC5" s="115"/>
      <c r="AD5" s="115"/>
      <c r="AE5" s="85" t="s">
        <v>34</v>
      </c>
      <c r="AF5" s="85"/>
      <c r="AG5" s="85"/>
      <c r="AH5" s="85"/>
      <c r="AI5" s="85"/>
    </row>
    <row r="6" spans="1:35" x14ac:dyDescent="0.15">
      <c r="A6" s="30" t="s">
        <v>104</v>
      </c>
      <c r="K6" s="9"/>
      <c r="M6" s="115"/>
      <c r="N6" s="115"/>
      <c r="O6" s="115"/>
      <c r="P6" s="115"/>
      <c r="Q6" s="115"/>
      <c r="R6" s="115"/>
      <c r="S6" s="115"/>
      <c r="T6" s="115"/>
      <c r="U6" s="115"/>
      <c r="V6" s="224"/>
      <c r="W6" s="115"/>
      <c r="X6" s="115"/>
      <c r="Y6" s="115"/>
      <c r="Z6" s="115"/>
      <c r="AA6" s="115"/>
      <c r="AB6" s="115"/>
      <c r="AC6" s="115"/>
      <c r="AD6" s="115"/>
      <c r="AE6" s="85"/>
      <c r="AF6" s="85"/>
      <c r="AG6" s="85"/>
      <c r="AH6" s="85"/>
      <c r="AI6" s="85"/>
    </row>
    <row r="7" spans="1:35" x14ac:dyDescent="0.15">
      <c r="A7" s="30" t="s">
        <v>109</v>
      </c>
      <c r="B7" s="6"/>
      <c r="C7" s="6"/>
      <c r="D7" s="6"/>
      <c r="E7" s="23"/>
      <c r="K7" s="9"/>
      <c r="M7" s="115"/>
      <c r="N7" s="115"/>
      <c r="O7" s="115"/>
      <c r="P7" s="115"/>
      <c r="Q7" s="115"/>
      <c r="R7" s="115"/>
      <c r="S7" s="115"/>
      <c r="T7" s="115"/>
      <c r="U7" s="115"/>
      <c r="V7" s="224"/>
      <c r="W7" s="115"/>
      <c r="X7" s="115"/>
      <c r="Y7" s="115"/>
      <c r="Z7" s="115"/>
      <c r="AA7" s="115"/>
      <c r="AB7" s="115"/>
      <c r="AC7" s="115"/>
      <c r="AD7" s="115"/>
      <c r="AE7" s="25"/>
      <c r="AF7" s="25"/>
      <c r="AG7" s="25"/>
      <c r="AH7" s="25"/>
      <c r="AI7" s="25"/>
    </row>
    <row r="8" spans="1:35" x14ac:dyDescent="0.15">
      <c r="A8" s="30" t="s">
        <v>108</v>
      </c>
      <c r="B8" s="6"/>
      <c r="C8" s="6"/>
      <c r="D8" s="6"/>
      <c r="E8" s="23"/>
      <c r="K8" s="9"/>
      <c r="M8" s="115"/>
      <c r="N8" s="115"/>
      <c r="O8" s="115"/>
      <c r="P8" s="115"/>
      <c r="Q8" s="115"/>
      <c r="R8" s="115"/>
      <c r="S8" s="115"/>
      <c r="T8" s="115"/>
      <c r="U8" s="115"/>
      <c r="V8" s="224"/>
      <c r="W8" s="115"/>
      <c r="X8" s="115"/>
      <c r="Y8" s="115"/>
      <c r="Z8" s="115"/>
      <c r="AA8" s="115"/>
      <c r="AB8" s="115"/>
      <c r="AC8" s="115"/>
      <c r="AD8" s="115"/>
      <c r="AE8" s="25"/>
      <c r="AF8" s="25"/>
      <c r="AG8" s="25"/>
      <c r="AH8" s="25"/>
      <c r="AI8" s="25"/>
    </row>
    <row r="9" spans="1:35" x14ac:dyDescent="0.15">
      <c r="A9" s="30" t="s">
        <v>110</v>
      </c>
      <c r="B9" s="6"/>
      <c r="C9" s="6"/>
      <c r="D9" s="6"/>
      <c r="E9" s="23"/>
      <c r="K9" s="9"/>
      <c r="M9" s="115"/>
      <c r="N9" s="115"/>
      <c r="O9" s="115"/>
      <c r="P9" s="115"/>
      <c r="Q9" s="115"/>
      <c r="R9" s="115"/>
      <c r="S9" s="115"/>
      <c r="T9" s="115"/>
      <c r="U9" s="115"/>
      <c r="V9" s="224"/>
      <c r="W9" s="115"/>
      <c r="X9" s="115"/>
      <c r="Y9" s="115"/>
      <c r="Z9" s="115"/>
      <c r="AA9" s="115"/>
      <c r="AB9" s="115"/>
      <c r="AC9" s="115"/>
      <c r="AD9" s="115"/>
      <c r="AE9" s="25"/>
      <c r="AF9" s="25"/>
      <c r="AG9" s="25"/>
      <c r="AH9" s="25"/>
      <c r="AI9" s="25"/>
    </row>
    <row r="10" spans="1:35" x14ac:dyDescent="0.15">
      <c r="A10" s="30" t="s">
        <v>111</v>
      </c>
      <c r="B10" s="6"/>
      <c r="C10" s="6"/>
      <c r="D10" s="6"/>
      <c r="E10" s="23"/>
      <c r="K10" s="9"/>
      <c r="M10" s="115"/>
      <c r="N10" s="115"/>
      <c r="O10" s="115"/>
      <c r="P10" s="115"/>
      <c r="Q10" s="115"/>
      <c r="R10" s="115"/>
      <c r="S10" s="115"/>
      <c r="T10" s="115"/>
      <c r="U10" s="115"/>
      <c r="V10" s="224"/>
      <c r="W10" s="24"/>
      <c r="X10" s="24"/>
      <c r="Y10" s="24"/>
      <c r="Z10" s="24"/>
      <c r="AA10" s="24"/>
      <c r="AB10" s="24"/>
      <c r="AC10" s="24"/>
      <c r="AE10" s="25"/>
      <c r="AF10" s="25"/>
      <c r="AG10" s="25"/>
      <c r="AH10" s="25"/>
      <c r="AI10" s="25"/>
    </row>
    <row r="11" spans="1:35" ht="14.25" thickBot="1" x14ac:dyDescent="0.2">
      <c r="A11" s="30" t="s">
        <v>112</v>
      </c>
      <c r="B11" s="6"/>
      <c r="C11" s="6"/>
      <c r="D11" s="6"/>
      <c r="E11" s="23"/>
      <c r="K11" s="9"/>
      <c r="M11" s="224"/>
      <c r="V11" s="227" t="s">
        <v>117</v>
      </c>
      <c r="W11" s="227"/>
      <c r="X11" s="227"/>
      <c r="Y11" s="227"/>
      <c r="Z11" s="227"/>
      <c r="AA11" s="227"/>
      <c r="AB11" s="227"/>
      <c r="AC11" s="227"/>
      <c r="AD11" s="227"/>
      <c r="AE11" s="25"/>
      <c r="AF11" s="25"/>
    </row>
    <row r="12" spans="1:35" ht="14.25" thickTop="1" x14ac:dyDescent="0.15">
      <c r="A12" s="30" t="s">
        <v>113</v>
      </c>
      <c r="B12" s="6"/>
      <c r="C12" s="6"/>
      <c r="D12" s="6"/>
      <c r="E12" s="23"/>
      <c r="K12" s="9"/>
      <c r="M12" s="224"/>
      <c r="N12" s="90" t="s">
        <v>2</v>
      </c>
      <c r="O12" s="91"/>
      <c r="P12" s="92"/>
      <c r="Q12" s="93"/>
      <c r="R12" s="93"/>
      <c r="S12" s="93"/>
      <c r="T12" s="93"/>
      <c r="U12" s="93"/>
      <c r="V12" s="93"/>
      <c r="W12" s="93"/>
      <c r="X12" s="93"/>
      <c r="Y12" s="93"/>
      <c r="Z12" s="93"/>
      <c r="AA12" s="93"/>
      <c r="AB12" s="93"/>
      <c r="AC12" s="93"/>
      <c r="AD12" s="94"/>
      <c r="AE12" s="25"/>
      <c r="AF12" s="25"/>
    </row>
    <row r="13" spans="1:35" ht="14.25" thickBot="1" x14ac:dyDescent="0.2">
      <c r="A13" s="31" t="s">
        <v>114</v>
      </c>
      <c r="B13" s="32"/>
      <c r="C13" s="32"/>
      <c r="D13" s="32"/>
      <c r="E13" s="33"/>
      <c r="F13" s="34"/>
      <c r="G13" s="34"/>
      <c r="H13" s="34"/>
      <c r="I13" s="34"/>
      <c r="J13" s="34"/>
      <c r="K13" s="35"/>
      <c r="N13" s="95" t="s">
        <v>1</v>
      </c>
      <c r="O13" s="96"/>
      <c r="P13" s="97"/>
      <c r="Q13" s="98"/>
      <c r="R13" s="98"/>
      <c r="S13" s="98"/>
      <c r="T13" s="98"/>
      <c r="U13" s="98"/>
      <c r="V13" s="98"/>
      <c r="W13" s="98"/>
      <c r="X13" s="98"/>
      <c r="Y13" s="98"/>
      <c r="Z13" s="98"/>
      <c r="AA13" s="98"/>
      <c r="AB13" s="98"/>
      <c r="AC13" s="98"/>
      <c r="AD13" s="99"/>
      <c r="AE13" s="25"/>
      <c r="AF13" s="25"/>
    </row>
    <row r="14" spans="1:35" ht="14.25" thickTop="1" x14ac:dyDescent="0.15">
      <c r="B14" s="29"/>
      <c r="C14" s="29"/>
      <c r="D14" s="29"/>
      <c r="E14" s="29"/>
      <c r="F14" s="29"/>
      <c r="G14" s="29"/>
      <c r="AE14" s="25"/>
      <c r="AF14" s="25"/>
      <c r="AG14" s="25"/>
      <c r="AH14" s="25"/>
      <c r="AI14" s="25"/>
    </row>
    <row r="15" spans="1:35" x14ac:dyDescent="0.15">
      <c r="B15" s="29"/>
      <c r="C15" s="29"/>
      <c r="D15" s="29"/>
      <c r="E15" s="29"/>
      <c r="F15" s="29"/>
      <c r="G15" s="29"/>
      <c r="AE15" s="25"/>
      <c r="AF15" s="25"/>
      <c r="AG15" s="25"/>
      <c r="AH15" s="25"/>
      <c r="AI15" s="25"/>
    </row>
    <row r="16" spans="1:35" x14ac:dyDescent="0.15">
      <c r="AE16" s="25"/>
      <c r="AF16" s="25"/>
      <c r="AG16" s="25"/>
      <c r="AH16" s="25"/>
      <c r="AI16" s="25"/>
    </row>
    <row r="17" spans="1:34" ht="14.25" thickBot="1" x14ac:dyDescent="0.2">
      <c r="B17" s="18" t="s">
        <v>116</v>
      </c>
    </row>
    <row r="18" spans="1:34" ht="4.5" customHeight="1" thickTop="1" x14ac:dyDescent="0.15">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15">
      <c r="A19" s="158" t="s">
        <v>2</v>
      </c>
      <c r="B19" s="159"/>
      <c r="C19" s="159"/>
      <c r="D19" s="154" t="str">
        <f>PHONETIC(D20)</f>
        <v/>
      </c>
      <c r="E19" s="154"/>
      <c r="F19" s="154"/>
      <c r="G19" s="154"/>
      <c r="H19" s="5"/>
      <c r="I19" s="100" t="s">
        <v>10</v>
      </c>
      <c r="J19" s="101"/>
      <c r="K19" s="101"/>
      <c r="L19" s="102"/>
      <c r="M19" s="26" t="s">
        <v>5</v>
      </c>
      <c r="N19" s="160"/>
      <c r="O19" s="160"/>
      <c r="P19" s="150"/>
      <c r="Q19" s="161" t="s">
        <v>6</v>
      </c>
      <c r="R19" s="161"/>
      <c r="S19" s="150"/>
      <c r="T19" s="150"/>
      <c r="U19" s="106" t="s">
        <v>7</v>
      </c>
      <c r="V19" s="106"/>
      <c r="W19" s="106"/>
      <c r="X19" s="156"/>
      <c r="Y19" s="156"/>
      <c r="Z19" s="156"/>
      <c r="AA19" s="156"/>
      <c r="AB19" s="156"/>
      <c r="AC19" s="156"/>
      <c r="AD19" s="157"/>
      <c r="AE19" s="6"/>
      <c r="AF19" s="6"/>
      <c r="AG19" s="6"/>
      <c r="AH19" s="6"/>
    </row>
    <row r="20" spans="1:34" ht="13.5" customHeight="1" x14ac:dyDescent="0.15">
      <c r="A20" s="166" t="s">
        <v>3</v>
      </c>
      <c r="B20" s="167"/>
      <c r="C20" s="167"/>
      <c r="D20" s="155"/>
      <c r="E20" s="155"/>
      <c r="F20" s="155"/>
      <c r="G20" s="155"/>
      <c r="H20" s="7"/>
      <c r="I20" s="103"/>
      <c r="J20" s="104"/>
      <c r="K20" s="104"/>
      <c r="L20" s="105"/>
      <c r="M20" s="161" t="s">
        <v>11</v>
      </c>
      <c r="N20" s="161"/>
      <c r="O20" s="161"/>
      <c r="P20" s="168"/>
      <c r="Q20" s="168"/>
      <c r="R20" s="168"/>
      <c r="S20" s="168"/>
      <c r="T20" s="168"/>
      <c r="U20" s="168"/>
      <c r="V20" s="168"/>
      <c r="W20" s="168"/>
      <c r="X20" s="168"/>
      <c r="Y20" s="168"/>
      <c r="Z20" s="168"/>
      <c r="AA20" s="168"/>
      <c r="AB20" s="168"/>
      <c r="AC20" s="168"/>
      <c r="AD20" s="169"/>
      <c r="AE20" s="6" t="s">
        <v>79</v>
      </c>
      <c r="AF20" s="6"/>
      <c r="AG20" s="6"/>
      <c r="AH20" s="6"/>
    </row>
    <row r="21" spans="1:34" x14ac:dyDescent="0.15">
      <c r="A21" s="166" t="s">
        <v>8</v>
      </c>
      <c r="B21" s="167"/>
      <c r="C21" s="167"/>
      <c r="D21" s="165"/>
      <c r="E21" s="165"/>
      <c r="F21" s="165"/>
      <c r="G21" s="165"/>
      <c r="H21" s="8"/>
      <c r="I21" s="171" t="s">
        <v>107</v>
      </c>
      <c r="J21" s="172"/>
      <c r="K21" s="172"/>
      <c r="L21" s="173"/>
      <c r="N21" s="161" t="s">
        <v>13</v>
      </c>
      <c r="O21" s="161"/>
      <c r="P21" s="170"/>
      <c r="Q21" s="170"/>
      <c r="R21" s="170"/>
      <c r="S21" s="170"/>
      <c r="T21" s="170"/>
      <c r="U21" s="170"/>
      <c r="V21" s="170"/>
      <c r="W21" s="170"/>
      <c r="X21" s="182" t="s">
        <v>12</v>
      </c>
      <c r="Y21" s="182"/>
      <c r="Z21" s="182"/>
      <c r="AA21" s="170"/>
      <c r="AB21" s="170"/>
      <c r="AC21" s="170"/>
      <c r="AD21" s="183"/>
      <c r="AE21" s="6" t="s">
        <v>78</v>
      </c>
      <c r="AF21" s="6"/>
      <c r="AG21" s="6"/>
      <c r="AH21" s="6"/>
    </row>
    <row r="22" spans="1:34" x14ac:dyDescent="0.15">
      <c r="A22" s="166" t="s">
        <v>9</v>
      </c>
      <c r="B22" s="167"/>
      <c r="C22" s="167"/>
      <c r="D22" s="149"/>
      <c r="E22" s="149"/>
      <c r="F22" s="149"/>
      <c r="G22" s="149"/>
      <c r="H22" s="8"/>
      <c r="I22" s="171"/>
      <c r="J22" s="172"/>
      <c r="K22" s="172"/>
      <c r="L22" s="173"/>
      <c r="P22" s="27" t="s">
        <v>106</v>
      </c>
      <c r="AD22" s="9"/>
      <c r="AE22" s="6" t="s">
        <v>35</v>
      </c>
      <c r="AF22" s="6"/>
      <c r="AG22" s="6"/>
      <c r="AH22" s="6"/>
    </row>
    <row r="23" spans="1:34" x14ac:dyDescent="0.15">
      <c r="A23" s="28"/>
      <c r="H23" s="10"/>
      <c r="I23" s="174"/>
      <c r="J23" s="175"/>
      <c r="K23" s="175"/>
      <c r="L23" s="176"/>
      <c r="M23" s="151" t="s">
        <v>14</v>
      </c>
      <c r="N23" s="152"/>
      <c r="O23" s="152"/>
      <c r="P23" s="162"/>
      <c r="Q23" s="163"/>
      <c r="R23" s="163"/>
      <c r="S23" s="163"/>
      <c r="T23" s="163"/>
      <c r="U23" s="163"/>
      <c r="V23" s="163"/>
      <c r="W23" s="163"/>
      <c r="X23" s="163"/>
      <c r="Y23" s="163"/>
      <c r="Z23" s="163"/>
      <c r="AA23" s="163"/>
      <c r="AB23" s="163"/>
      <c r="AC23" s="163"/>
      <c r="AD23" s="164"/>
      <c r="AE23" s="6"/>
      <c r="AF23" s="6"/>
      <c r="AG23" s="6"/>
      <c r="AH23" s="6"/>
    </row>
    <row r="24" spans="1:34" ht="6" customHeight="1" thickBot="1" x14ac:dyDescent="0.2">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4.25" thickTop="1" x14ac:dyDescent="0.15">
      <c r="AE25" s="6"/>
      <c r="AF25" s="6"/>
      <c r="AG25" s="6"/>
      <c r="AH25" s="6"/>
    </row>
    <row r="26" spans="1:34" ht="14.25" thickBot="1" x14ac:dyDescent="0.2">
      <c r="B26" s="18" t="s">
        <v>93</v>
      </c>
      <c r="AE26" s="6"/>
      <c r="AF26" s="6"/>
      <c r="AG26" s="6"/>
      <c r="AH26" s="6"/>
    </row>
    <row r="27" spans="1:34" ht="10.5" customHeight="1" thickTop="1" x14ac:dyDescent="0.15">
      <c r="A27" s="130"/>
      <c r="B27" s="131"/>
      <c r="C27" s="142" t="s">
        <v>2</v>
      </c>
      <c r="D27" s="142"/>
      <c r="E27" s="142"/>
      <c r="F27" s="142"/>
      <c r="G27" s="142"/>
      <c r="H27" s="142"/>
      <c r="I27" s="142"/>
      <c r="J27" s="142"/>
      <c r="K27" s="119" t="s">
        <v>16</v>
      </c>
      <c r="L27" s="76" t="s">
        <v>17</v>
      </c>
      <c r="M27" s="77"/>
      <c r="N27" s="80" t="s">
        <v>92</v>
      </c>
      <c r="O27" s="86"/>
      <c r="P27" s="140"/>
      <c r="Q27" s="140"/>
      <c r="R27" s="142" t="s">
        <v>2</v>
      </c>
      <c r="S27" s="142"/>
      <c r="T27" s="142"/>
      <c r="U27" s="142"/>
      <c r="V27" s="142"/>
      <c r="W27" s="142"/>
      <c r="X27" s="142"/>
      <c r="Y27" s="142"/>
      <c r="Z27" s="119" t="s">
        <v>16</v>
      </c>
      <c r="AA27" s="76" t="s">
        <v>17</v>
      </c>
      <c r="AB27" s="77"/>
      <c r="AC27" s="80" t="s">
        <v>92</v>
      </c>
      <c r="AD27" s="81"/>
      <c r="AE27" s="6" t="s">
        <v>77</v>
      </c>
      <c r="AF27" s="6"/>
      <c r="AG27" s="6"/>
      <c r="AH27" s="6"/>
    </row>
    <row r="28" spans="1:34" x14ac:dyDescent="0.15">
      <c r="A28" s="132"/>
      <c r="B28" s="133"/>
      <c r="C28" s="143" t="s">
        <v>18</v>
      </c>
      <c r="D28" s="143"/>
      <c r="E28" s="143"/>
      <c r="F28" s="143"/>
      <c r="G28" s="143"/>
      <c r="H28" s="143"/>
      <c r="I28" s="143"/>
      <c r="J28" s="143"/>
      <c r="K28" s="120"/>
      <c r="L28" s="78"/>
      <c r="M28" s="79"/>
      <c r="N28" s="82"/>
      <c r="O28" s="87"/>
      <c r="P28" s="141"/>
      <c r="Q28" s="141"/>
      <c r="R28" s="143" t="s">
        <v>18</v>
      </c>
      <c r="S28" s="143"/>
      <c r="T28" s="143"/>
      <c r="U28" s="143"/>
      <c r="V28" s="143"/>
      <c r="W28" s="143"/>
      <c r="X28" s="143"/>
      <c r="Y28" s="143"/>
      <c r="Z28" s="120"/>
      <c r="AA28" s="78"/>
      <c r="AB28" s="79"/>
      <c r="AC28" s="82"/>
      <c r="AD28" s="83"/>
      <c r="AE28" s="6" t="s">
        <v>80</v>
      </c>
      <c r="AF28" s="6"/>
      <c r="AG28" s="6"/>
      <c r="AH28" s="6"/>
    </row>
    <row r="29" spans="1:34" ht="10.5" customHeight="1" x14ac:dyDescent="0.15">
      <c r="A29" s="134">
        <v>1</v>
      </c>
      <c r="B29" s="135"/>
      <c r="C29" s="138" t="str">
        <f>PHONETIC(C30)</f>
        <v/>
      </c>
      <c r="D29" s="138"/>
      <c r="E29" s="138"/>
      <c r="F29" s="138"/>
      <c r="G29" s="138"/>
      <c r="H29" s="138"/>
      <c r="I29" s="138"/>
      <c r="J29" s="138"/>
      <c r="K29" s="144"/>
      <c r="L29" s="153"/>
      <c r="M29" s="64" t="s">
        <v>19</v>
      </c>
      <c r="N29" s="88"/>
      <c r="O29" s="89"/>
      <c r="P29" s="146">
        <v>8</v>
      </c>
      <c r="Q29" s="135"/>
      <c r="R29" s="127" t="str">
        <f>PHONETIC(R30)</f>
        <v/>
      </c>
      <c r="S29" s="127"/>
      <c r="T29" s="127"/>
      <c r="U29" s="127"/>
      <c r="V29" s="127"/>
      <c r="W29" s="127"/>
      <c r="X29" s="127"/>
      <c r="Y29" s="127"/>
      <c r="Z29" s="121"/>
      <c r="AA29" s="62"/>
      <c r="AB29" s="64" t="s">
        <v>19</v>
      </c>
      <c r="AC29" s="66"/>
      <c r="AD29" s="67"/>
      <c r="AE29" s="6" t="s">
        <v>81</v>
      </c>
      <c r="AF29" s="6"/>
      <c r="AG29" s="6"/>
      <c r="AH29" s="6"/>
    </row>
    <row r="30" spans="1:34" ht="17.25" customHeight="1" x14ac:dyDescent="0.15">
      <c r="A30" s="136"/>
      <c r="B30" s="137"/>
      <c r="C30" s="139"/>
      <c r="D30" s="139"/>
      <c r="E30" s="139"/>
      <c r="F30" s="139"/>
      <c r="G30" s="139"/>
      <c r="H30" s="139"/>
      <c r="I30" s="139"/>
      <c r="J30" s="139"/>
      <c r="K30" s="145"/>
      <c r="L30" s="153"/>
      <c r="M30" s="64"/>
      <c r="N30" s="88"/>
      <c r="O30" s="89"/>
      <c r="P30" s="147"/>
      <c r="Q30" s="137"/>
      <c r="R30" s="128"/>
      <c r="S30" s="128"/>
      <c r="T30" s="128"/>
      <c r="U30" s="128"/>
      <c r="V30" s="128"/>
      <c r="W30" s="128"/>
      <c r="X30" s="128"/>
      <c r="Y30" s="128"/>
      <c r="Z30" s="122"/>
      <c r="AA30" s="62"/>
      <c r="AB30" s="64"/>
      <c r="AC30" s="66"/>
      <c r="AD30" s="67"/>
      <c r="AE30" s="6"/>
      <c r="AF30" s="6"/>
      <c r="AG30" s="6"/>
      <c r="AH30" s="6"/>
    </row>
    <row r="31" spans="1:34" ht="10.5" customHeight="1" x14ac:dyDescent="0.15">
      <c r="A31" s="134">
        <v>2</v>
      </c>
      <c r="B31" s="135"/>
      <c r="C31" s="138" t="str">
        <f>PHONETIC(C32)</f>
        <v/>
      </c>
      <c r="D31" s="138"/>
      <c r="E31" s="138"/>
      <c r="F31" s="138"/>
      <c r="G31" s="138"/>
      <c r="H31" s="138"/>
      <c r="I31" s="138"/>
      <c r="J31" s="138"/>
      <c r="K31" s="144"/>
      <c r="L31" s="153"/>
      <c r="M31" s="64" t="s">
        <v>19</v>
      </c>
      <c r="N31" s="88"/>
      <c r="O31" s="89"/>
      <c r="P31" s="146">
        <v>9</v>
      </c>
      <c r="Q31" s="135"/>
      <c r="R31" s="127" t="str">
        <f>PHONETIC(R32)</f>
        <v/>
      </c>
      <c r="S31" s="127"/>
      <c r="T31" s="127"/>
      <c r="U31" s="127"/>
      <c r="V31" s="127"/>
      <c r="W31" s="127"/>
      <c r="X31" s="127"/>
      <c r="Y31" s="127"/>
      <c r="Z31" s="121"/>
      <c r="AA31" s="62"/>
      <c r="AB31" s="64" t="s">
        <v>19</v>
      </c>
      <c r="AC31" s="66"/>
      <c r="AD31" s="67"/>
    </row>
    <row r="32" spans="1:34" ht="17.25" customHeight="1" x14ac:dyDescent="0.15">
      <c r="A32" s="136"/>
      <c r="B32" s="137"/>
      <c r="C32" s="139"/>
      <c r="D32" s="139"/>
      <c r="E32" s="139"/>
      <c r="F32" s="139"/>
      <c r="G32" s="139"/>
      <c r="H32" s="139"/>
      <c r="I32" s="139"/>
      <c r="J32" s="139"/>
      <c r="K32" s="145"/>
      <c r="L32" s="153"/>
      <c r="M32" s="64"/>
      <c r="N32" s="88"/>
      <c r="O32" s="89"/>
      <c r="P32" s="147"/>
      <c r="Q32" s="137"/>
      <c r="R32" s="128"/>
      <c r="S32" s="128"/>
      <c r="T32" s="128"/>
      <c r="U32" s="128"/>
      <c r="V32" s="128"/>
      <c r="W32" s="128"/>
      <c r="X32" s="128"/>
      <c r="Y32" s="128"/>
      <c r="Z32" s="122"/>
      <c r="AA32" s="62"/>
      <c r="AB32" s="64"/>
      <c r="AC32" s="66"/>
      <c r="AD32" s="67"/>
    </row>
    <row r="33" spans="1:30" ht="10.5" customHeight="1" x14ac:dyDescent="0.15">
      <c r="A33" s="134">
        <v>3</v>
      </c>
      <c r="B33" s="135"/>
      <c r="C33" s="127" t="str">
        <f>PHONETIC(C34)</f>
        <v/>
      </c>
      <c r="D33" s="127"/>
      <c r="E33" s="127"/>
      <c r="F33" s="127"/>
      <c r="G33" s="127"/>
      <c r="H33" s="127"/>
      <c r="I33" s="127"/>
      <c r="J33" s="127"/>
      <c r="K33" s="121"/>
      <c r="L33" s="62"/>
      <c r="M33" s="64" t="s">
        <v>19</v>
      </c>
      <c r="N33" s="66"/>
      <c r="O33" s="129"/>
      <c r="P33" s="146">
        <v>10</v>
      </c>
      <c r="Q33" s="135"/>
      <c r="R33" s="127" t="str">
        <f>PHONETIC(R34)</f>
        <v/>
      </c>
      <c r="S33" s="127"/>
      <c r="T33" s="127"/>
      <c r="U33" s="127"/>
      <c r="V33" s="127"/>
      <c r="W33" s="127"/>
      <c r="X33" s="127"/>
      <c r="Y33" s="127"/>
      <c r="Z33" s="121"/>
      <c r="AA33" s="62"/>
      <c r="AB33" s="64" t="s">
        <v>19</v>
      </c>
      <c r="AC33" s="66"/>
      <c r="AD33" s="67"/>
    </row>
    <row r="34" spans="1:30" ht="17.25" customHeight="1" x14ac:dyDescent="0.15">
      <c r="A34" s="136"/>
      <c r="B34" s="137"/>
      <c r="C34" s="128"/>
      <c r="D34" s="128"/>
      <c r="E34" s="128"/>
      <c r="F34" s="128"/>
      <c r="G34" s="128"/>
      <c r="H34" s="128"/>
      <c r="I34" s="128"/>
      <c r="J34" s="128"/>
      <c r="K34" s="122"/>
      <c r="L34" s="62"/>
      <c r="M34" s="64"/>
      <c r="N34" s="66"/>
      <c r="O34" s="129"/>
      <c r="P34" s="147"/>
      <c r="Q34" s="137"/>
      <c r="R34" s="128"/>
      <c r="S34" s="128"/>
      <c r="T34" s="128"/>
      <c r="U34" s="128"/>
      <c r="V34" s="128"/>
      <c r="W34" s="128"/>
      <c r="X34" s="128"/>
      <c r="Y34" s="128"/>
      <c r="Z34" s="122"/>
      <c r="AA34" s="62"/>
      <c r="AB34" s="64"/>
      <c r="AC34" s="66"/>
      <c r="AD34" s="67"/>
    </row>
    <row r="35" spans="1:30" ht="10.5" customHeight="1" x14ac:dyDescent="0.15">
      <c r="A35" s="134">
        <v>4</v>
      </c>
      <c r="B35" s="135"/>
      <c r="C35" s="127" t="str">
        <f>PHONETIC(C36)</f>
        <v/>
      </c>
      <c r="D35" s="127"/>
      <c r="E35" s="127"/>
      <c r="F35" s="127"/>
      <c r="G35" s="127"/>
      <c r="H35" s="127"/>
      <c r="I35" s="127"/>
      <c r="J35" s="127"/>
      <c r="K35" s="121"/>
      <c r="L35" s="62"/>
      <c r="M35" s="64" t="s">
        <v>19</v>
      </c>
      <c r="N35" s="66"/>
      <c r="O35" s="129"/>
      <c r="P35" s="191">
        <v>11</v>
      </c>
      <c r="Q35" s="192"/>
      <c r="R35" s="200" t="str">
        <f>PHONETIC(R36)</f>
        <v/>
      </c>
      <c r="S35" s="201"/>
      <c r="T35" s="201"/>
      <c r="U35" s="201"/>
      <c r="V35" s="201"/>
      <c r="W35" s="201"/>
      <c r="X35" s="201"/>
      <c r="Y35" s="202"/>
      <c r="Z35" s="121"/>
      <c r="AA35" s="62"/>
      <c r="AB35" s="64" t="s">
        <v>19</v>
      </c>
      <c r="AC35" s="66"/>
      <c r="AD35" s="67"/>
    </row>
    <row r="36" spans="1:30" ht="17.25" customHeight="1" x14ac:dyDescent="0.15">
      <c r="A36" s="136"/>
      <c r="B36" s="137"/>
      <c r="C36" s="128"/>
      <c r="D36" s="128"/>
      <c r="E36" s="128"/>
      <c r="F36" s="128"/>
      <c r="G36" s="128"/>
      <c r="H36" s="128"/>
      <c r="I36" s="128"/>
      <c r="J36" s="128"/>
      <c r="K36" s="122"/>
      <c r="L36" s="62"/>
      <c r="M36" s="64"/>
      <c r="N36" s="66"/>
      <c r="O36" s="129"/>
      <c r="P36" s="147"/>
      <c r="Q36" s="137"/>
      <c r="R36" s="177"/>
      <c r="S36" s="178"/>
      <c r="T36" s="178"/>
      <c r="U36" s="178"/>
      <c r="V36" s="178"/>
      <c r="W36" s="178"/>
      <c r="X36" s="178"/>
      <c r="Y36" s="179"/>
      <c r="Z36" s="122"/>
      <c r="AA36" s="62"/>
      <c r="AB36" s="64"/>
      <c r="AC36" s="66"/>
      <c r="AD36" s="67"/>
    </row>
    <row r="37" spans="1:30" ht="10.5" customHeight="1" x14ac:dyDescent="0.15">
      <c r="A37" s="134">
        <v>5</v>
      </c>
      <c r="B37" s="135"/>
      <c r="C37" s="127" t="str">
        <f>PHONETIC(C38)</f>
        <v/>
      </c>
      <c r="D37" s="127"/>
      <c r="E37" s="127"/>
      <c r="F37" s="127"/>
      <c r="G37" s="127"/>
      <c r="H37" s="127"/>
      <c r="I37" s="127"/>
      <c r="J37" s="127"/>
      <c r="K37" s="121"/>
      <c r="L37" s="62"/>
      <c r="M37" s="64" t="s">
        <v>19</v>
      </c>
      <c r="N37" s="66"/>
      <c r="O37" s="129"/>
      <c r="P37" s="191">
        <v>12</v>
      </c>
      <c r="Q37" s="192"/>
      <c r="R37" s="189" t="str">
        <f>PHONETIC(R38)</f>
        <v/>
      </c>
      <c r="S37" s="127"/>
      <c r="T37" s="127"/>
      <c r="U37" s="127"/>
      <c r="V37" s="127"/>
      <c r="W37" s="127"/>
      <c r="X37" s="127"/>
      <c r="Y37" s="190"/>
      <c r="Z37" s="121"/>
      <c r="AA37" s="62"/>
      <c r="AB37" s="64" t="s">
        <v>19</v>
      </c>
      <c r="AC37" s="66"/>
      <c r="AD37" s="67"/>
    </row>
    <row r="38" spans="1:30" ht="16.5" customHeight="1" x14ac:dyDescent="0.15">
      <c r="A38" s="136"/>
      <c r="B38" s="137"/>
      <c r="C38" s="128"/>
      <c r="D38" s="128"/>
      <c r="E38" s="128"/>
      <c r="F38" s="128"/>
      <c r="G38" s="128"/>
      <c r="H38" s="128"/>
      <c r="I38" s="128"/>
      <c r="J38" s="128"/>
      <c r="K38" s="122"/>
      <c r="L38" s="62"/>
      <c r="M38" s="64"/>
      <c r="N38" s="66"/>
      <c r="O38" s="129"/>
      <c r="P38" s="147"/>
      <c r="Q38" s="137"/>
      <c r="R38" s="177"/>
      <c r="S38" s="178"/>
      <c r="T38" s="178"/>
      <c r="U38" s="178"/>
      <c r="V38" s="178"/>
      <c r="W38" s="178"/>
      <c r="X38" s="178"/>
      <c r="Y38" s="179"/>
      <c r="Z38" s="122"/>
      <c r="AA38" s="62"/>
      <c r="AB38" s="64"/>
      <c r="AC38" s="66"/>
      <c r="AD38" s="67"/>
    </row>
    <row r="39" spans="1:30" ht="10.5" customHeight="1" x14ac:dyDescent="0.15">
      <c r="A39" s="134">
        <v>6</v>
      </c>
      <c r="B39" s="135"/>
      <c r="C39" s="127" t="str">
        <f>PHONETIC(C40)</f>
        <v/>
      </c>
      <c r="D39" s="127"/>
      <c r="E39" s="127"/>
      <c r="F39" s="127"/>
      <c r="G39" s="127"/>
      <c r="H39" s="127"/>
      <c r="I39" s="127"/>
      <c r="J39" s="127"/>
      <c r="K39" s="121"/>
      <c r="L39" s="62"/>
      <c r="M39" s="64" t="s">
        <v>19</v>
      </c>
      <c r="N39" s="66"/>
      <c r="O39" s="129"/>
      <c r="P39" s="191">
        <v>13</v>
      </c>
      <c r="Q39" s="192"/>
      <c r="R39" s="189" t="str">
        <f>PHONETIC(R40)</f>
        <v/>
      </c>
      <c r="S39" s="127"/>
      <c r="T39" s="127"/>
      <c r="U39" s="127"/>
      <c r="V39" s="127"/>
      <c r="W39" s="127"/>
      <c r="X39" s="127"/>
      <c r="Y39" s="190"/>
      <c r="Z39" s="121"/>
      <c r="AA39" s="62"/>
      <c r="AB39" s="64" t="s">
        <v>19</v>
      </c>
      <c r="AC39" s="66"/>
      <c r="AD39" s="67"/>
    </row>
    <row r="40" spans="1:30" ht="17.25" customHeight="1" x14ac:dyDescent="0.15">
      <c r="A40" s="136"/>
      <c r="B40" s="137"/>
      <c r="C40" s="128"/>
      <c r="D40" s="128"/>
      <c r="E40" s="128"/>
      <c r="F40" s="128"/>
      <c r="G40" s="128"/>
      <c r="H40" s="128"/>
      <c r="I40" s="128"/>
      <c r="J40" s="128"/>
      <c r="K40" s="122"/>
      <c r="L40" s="62"/>
      <c r="M40" s="64"/>
      <c r="N40" s="66"/>
      <c r="O40" s="129"/>
      <c r="P40" s="147"/>
      <c r="Q40" s="137"/>
      <c r="R40" s="177"/>
      <c r="S40" s="178"/>
      <c r="T40" s="178"/>
      <c r="U40" s="178"/>
      <c r="V40" s="178"/>
      <c r="W40" s="178"/>
      <c r="X40" s="178"/>
      <c r="Y40" s="179"/>
      <c r="Z40" s="122"/>
      <c r="AA40" s="62"/>
      <c r="AB40" s="64"/>
      <c r="AC40" s="66"/>
      <c r="AD40" s="67"/>
    </row>
    <row r="41" spans="1:30" ht="10.5" customHeight="1" x14ac:dyDescent="0.15">
      <c r="A41" s="134">
        <v>7</v>
      </c>
      <c r="B41" s="135"/>
      <c r="C41" s="127" t="str">
        <f>PHONETIC(C42)</f>
        <v/>
      </c>
      <c r="D41" s="127"/>
      <c r="E41" s="127"/>
      <c r="F41" s="127"/>
      <c r="G41" s="127"/>
      <c r="H41" s="127"/>
      <c r="I41" s="127"/>
      <c r="J41" s="127"/>
      <c r="K41" s="121"/>
      <c r="L41" s="62"/>
      <c r="M41" s="64" t="s">
        <v>19</v>
      </c>
      <c r="N41" s="66"/>
      <c r="O41" s="129"/>
      <c r="P41" s="146">
        <v>14</v>
      </c>
      <c r="Q41" s="135"/>
      <c r="R41" s="189" t="str">
        <f>PHONETIC(R42)</f>
        <v/>
      </c>
      <c r="S41" s="127"/>
      <c r="T41" s="127"/>
      <c r="U41" s="127"/>
      <c r="V41" s="127"/>
      <c r="W41" s="127"/>
      <c r="X41" s="127"/>
      <c r="Y41" s="190"/>
      <c r="Z41" s="121"/>
      <c r="AA41" s="62"/>
      <c r="AB41" s="64" t="s">
        <v>19</v>
      </c>
      <c r="AC41" s="66"/>
      <c r="AD41" s="67"/>
    </row>
    <row r="42" spans="1:30" ht="17.25" customHeight="1" thickBot="1" x14ac:dyDescent="0.2">
      <c r="A42" s="185"/>
      <c r="B42" s="181"/>
      <c r="C42" s="186"/>
      <c r="D42" s="187"/>
      <c r="E42" s="187"/>
      <c r="F42" s="187"/>
      <c r="G42" s="187"/>
      <c r="H42" s="187"/>
      <c r="I42" s="187"/>
      <c r="J42" s="188"/>
      <c r="K42" s="123"/>
      <c r="L42" s="63"/>
      <c r="M42" s="65"/>
      <c r="N42" s="68"/>
      <c r="O42" s="184"/>
      <c r="P42" s="180"/>
      <c r="Q42" s="181"/>
      <c r="R42" s="186"/>
      <c r="S42" s="187"/>
      <c r="T42" s="187"/>
      <c r="U42" s="187"/>
      <c r="V42" s="187"/>
      <c r="W42" s="187"/>
      <c r="X42" s="187"/>
      <c r="Y42" s="188"/>
      <c r="Z42" s="123"/>
      <c r="AA42" s="63"/>
      <c r="AB42" s="65"/>
      <c r="AC42" s="68"/>
      <c r="AD42" s="69"/>
    </row>
    <row r="43" spans="1:30" ht="14.25" customHeight="1" thickTop="1" x14ac:dyDescent="0.15">
      <c r="A43" s="70" t="s">
        <v>82</v>
      </c>
      <c r="B43" s="71"/>
      <c r="C43" s="124" t="s">
        <v>83</v>
      </c>
      <c r="D43" s="125"/>
      <c r="E43" s="125"/>
      <c r="F43" s="125" t="s">
        <v>84</v>
      </c>
      <c r="G43" s="125"/>
      <c r="H43" s="125"/>
      <c r="I43" s="125" t="s">
        <v>85</v>
      </c>
      <c r="J43" s="125"/>
      <c r="K43" s="125"/>
      <c r="L43" s="125" t="s">
        <v>86</v>
      </c>
      <c r="M43" s="125"/>
      <c r="N43" s="126"/>
      <c r="O43" s="55" t="s">
        <v>120</v>
      </c>
      <c r="P43" s="56"/>
      <c r="Q43" s="56"/>
      <c r="R43" s="56"/>
      <c r="S43" s="56"/>
      <c r="T43" s="57"/>
      <c r="U43" s="56" t="s">
        <v>122</v>
      </c>
      <c r="V43" s="56"/>
      <c r="W43" s="57"/>
      <c r="X43" s="55" t="s">
        <v>119</v>
      </c>
      <c r="Y43" s="56"/>
      <c r="Z43" s="57"/>
      <c r="AA43" s="55" t="s">
        <v>121</v>
      </c>
      <c r="AB43" s="56"/>
      <c r="AC43" s="56"/>
      <c r="AD43" s="57"/>
    </row>
    <row r="44" spans="1:30" ht="14.25" customHeight="1" x14ac:dyDescent="0.15">
      <c r="A44" s="72"/>
      <c r="B44" s="73"/>
      <c r="C44" s="193" t="s">
        <v>87</v>
      </c>
      <c r="D44" s="194"/>
      <c r="E44" s="194"/>
      <c r="F44" s="197" t="s">
        <v>88</v>
      </c>
      <c r="G44" s="194"/>
      <c r="H44" s="194"/>
      <c r="I44" s="197" t="s">
        <v>89</v>
      </c>
      <c r="J44" s="194"/>
      <c r="K44" s="194"/>
      <c r="L44" s="197" t="s">
        <v>90</v>
      </c>
      <c r="M44" s="194"/>
      <c r="N44" s="198"/>
      <c r="O44" s="39" t="s">
        <v>0</v>
      </c>
      <c r="P44" s="43"/>
      <c r="Q44" s="27" t="s">
        <v>91</v>
      </c>
      <c r="R44" s="40" t="s">
        <v>21</v>
      </c>
      <c r="T44" s="9"/>
      <c r="U44" s="39" t="s">
        <v>0</v>
      </c>
      <c r="V44" s="42">
        <f>S4</f>
        <v>0</v>
      </c>
      <c r="W44" s="45" t="s">
        <v>103</v>
      </c>
      <c r="X44" s="53">
        <f>AA4</f>
        <v>0</v>
      </c>
      <c r="Y44" s="54"/>
      <c r="Z44" s="45" t="s">
        <v>103</v>
      </c>
      <c r="AA44" s="58">
        <f>R45+U45+X45</f>
        <v>0</v>
      </c>
      <c r="AB44" s="59"/>
      <c r="AC44" s="59"/>
      <c r="AD44" s="9"/>
    </row>
    <row r="45" spans="1:30" ht="14.25" customHeight="1" thickBot="1" x14ac:dyDescent="0.2">
      <c r="A45" s="74"/>
      <c r="B45" s="75"/>
      <c r="C45" s="195"/>
      <c r="D45" s="196"/>
      <c r="E45" s="196"/>
      <c r="F45" s="196"/>
      <c r="G45" s="196"/>
      <c r="H45" s="196"/>
      <c r="I45" s="196"/>
      <c r="J45" s="196"/>
      <c r="K45" s="196"/>
      <c r="L45" s="196"/>
      <c r="M45" s="196"/>
      <c r="N45" s="199"/>
      <c r="O45" s="38" t="s">
        <v>20</v>
      </c>
      <c r="P45" s="44"/>
      <c r="Q45" s="14" t="s">
        <v>91</v>
      </c>
      <c r="R45" s="47">
        <f>P44*3400+P45*1600</f>
        <v>0</v>
      </c>
      <c r="S45" s="48"/>
      <c r="T45" s="19" t="s">
        <v>118</v>
      </c>
      <c r="U45" s="49">
        <f>V44*290</f>
        <v>0</v>
      </c>
      <c r="V45" s="50"/>
      <c r="W45" s="41" t="s">
        <v>118</v>
      </c>
      <c r="X45" s="51">
        <f>X44*260</f>
        <v>0</v>
      </c>
      <c r="Y45" s="52"/>
      <c r="Z45" s="46" t="s">
        <v>118</v>
      </c>
      <c r="AA45" s="60"/>
      <c r="AB45" s="61"/>
      <c r="AC45" s="61"/>
      <c r="AD45" s="19" t="s">
        <v>118</v>
      </c>
    </row>
    <row r="46" spans="1:30" ht="14.25" thickTop="1" x14ac:dyDescent="0.15">
      <c r="A46" s="203"/>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row>
    <row r="47" spans="1:30" ht="13.5" customHeight="1" x14ac:dyDescent="0.15">
      <c r="A47" s="116" t="s">
        <v>123</v>
      </c>
      <c r="B47" s="116"/>
      <c r="C47" s="116"/>
      <c r="D47" s="116"/>
      <c r="E47" s="116"/>
      <c r="F47" s="116"/>
      <c r="G47" s="116"/>
      <c r="H47" s="116"/>
      <c r="I47" s="116"/>
      <c r="J47" s="116"/>
      <c r="K47" s="116"/>
      <c r="L47" s="116"/>
      <c r="M47" s="116"/>
      <c r="N47" s="116"/>
      <c r="O47" s="116"/>
      <c r="P47" s="116"/>
      <c r="Q47" s="116"/>
      <c r="R47" s="116"/>
      <c r="S47" s="116"/>
      <c r="T47" s="116"/>
      <c r="U47" s="116"/>
      <c r="V47" s="20" t="s">
        <v>94</v>
      </c>
    </row>
    <row r="48" spans="1:30" ht="14.25" customHeight="1" thickBot="1" x14ac:dyDescent="0.2">
      <c r="A48" s="117"/>
      <c r="B48" s="117"/>
      <c r="C48" s="117"/>
      <c r="D48" s="117"/>
      <c r="E48" s="117"/>
      <c r="F48" s="117"/>
      <c r="G48" s="117"/>
      <c r="H48" s="117"/>
      <c r="I48" s="117"/>
      <c r="J48" s="117"/>
      <c r="K48" s="117"/>
      <c r="L48" s="117"/>
      <c r="M48" s="117"/>
      <c r="N48" s="117"/>
      <c r="O48" s="117"/>
      <c r="P48" s="117"/>
      <c r="Q48" s="117"/>
      <c r="R48" s="117"/>
      <c r="S48" s="117"/>
      <c r="T48" s="117"/>
      <c r="U48" s="117"/>
      <c r="V48" s="21" t="s">
        <v>124</v>
      </c>
    </row>
    <row r="49" spans="1:30" ht="14.25" customHeight="1" thickTop="1" x14ac:dyDescent="0.15">
      <c r="A49" s="223" t="s">
        <v>28</v>
      </c>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row>
    <row r="50" spans="1:30" x14ac:dyDescent="0.15">
      <c r="A50" s="118" t="s">
        <v>25</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row>
    <row r="51" spans="1:30" x14ac:dyDescent="0.15">
      <c r="A51" s="118" t="s">
        <v>26</v>
      </c>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row>
    <row r="52" spans="1:30" x14ac:dyDescent="0.15">
      <c r="A52" s="118" t="s">
        <v>27</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row>
    <row r="53" spans="1:30" ht="21.75" customHeight="1" x14ac:dyDescent="0.15">
      <c r="A53" s="118" t="s">
        <v>125</v>
      </c>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row>
    <row r="54" spans="1:30" ht="21" customHeight="1" x14ac:dyDescent="0.15">
      <c r="A54" s="118" t="s">
        <v>126</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row>
    <row r="55" spans="1:30" ht="33" customHeight="1" x14ac:dyDescent="0.15">
      <c r="A55" s="118" t="s">
        <v>127</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row>
    <row r="56" spans="1:30" ht="13.5" customHeight="1" thickBot="1" x14ac:dyDescent="0.2">
      <c r="A56" s="118" t="s">
        <v>95</v>
      </c>
      <c r="B56" s="118"/>
      <c r="C56" s="118"/>
      <c r="D56" s="118"/>
      <c r="E56" s="118"/>
      <c r="F56" s="118"/>
      <c r="G56" s="118"/>
      <c r="H56" s="118"/>
      <c r="I56" s="118"/>
      <c r="J56" s="118"/>
      <c r="K56" s="118"/>
      <c r="L56" s="118"/>
      <c r="M56" s="118"/>
      <c r="N56" s="118"/>
      <c r="O56" s="118"/>
      <c r="P56" s="118"/>
      <c r="Q56" s="118"/>
      <c r="R56" s="118"/>
      <c r="S56" s="118"/>
      <c r="T56" s="22"/>
      <c r="U56" s="22"/>
      <c r="V56" s="22"/>
      <c r="W56" s="22"/>
      <c r="X56" s="22"/>
      <c r="Y56" s="22"/>
      <c r="Z56" s="22"/>
      <c r="AA56" s="22"/>
      <c r="AB56" s="22"/>
      <c r="AC56" s="22"/>
      <c r="AD56" s="22"/>
    </row>
    <row r="57" spans="1:30" ht="13.5" customHeight="1" thickTop="1" x14ac:dyDescent="0.15">
      <c r="A57" s="118" t="s">
        <v>29</v>
      </c>
      <c r="B57" s="118"/>
      <c r="C57" s="118"/>
      <c r="D57" s="118"/>
      <c r="E57" s="118"/>
      <c r="F57" s="118"/>
      <c r="G57" s="118"/>
      <c r="H57" s="118"/>
      <c r="I57" s="118"/>
      <c r="J57" s="118"/>
      <c r="K57" s="118"/>
      <c r="L57" s="118"/>
      <c r="M57" s="118"/>
      <c r="N57" s="118"/>
      <c r="O57" s="118"/>
      <c r="P57" s="118"/>
      <c r="Q57" s="22"/>
      <c r="R57" s="207" t="s">
        <v>30</v>
      </c>
      <c r="S57" s="208"/>
      <c r="T57" s="208"/>
      <c r="U57" s="208"/>
      <c r="V57" s="205" t="s">
        <v>31</v>
      </c>
      <c r="W57" s="205"/>
      <c r="X57" s="214"/>
      <c r="Y57" s="214"/>
      <c r="Z57" s="214"/>
      <c r="AA57" s="214"/>
      <c r="AB57" s="214"/>
      <c r="AC57" s="214"/>
      <c r="AD57" s="215"/>
    </row>
    <row r="58" spans="1:30" ht="13.5" customHeight="1" x14ac:dyDescent="0.15">
      <c r="A58" s="222" t="s">
        <v>24</v>
      </c>
      <c r="B58" s="222"/>
      <c r="C58" s="222"/>
      <c r="D58" s="222"/>
      <c r="E58" s="222"/>
      <c r="F58" s="222"/>
      <c r="G58" s="222"/>
      <c r="H58" s="222"/>
      <c r="I58" s="222"/>
      <c r="J58" s="222"/>
      <c r="K58" s="222"/>
      <c r="L58" s="222"/>
      <c r="M58" s="222"/>
      <c r="N58" s="222"/>
      <c r="O58" s="222"/>
      <c r="P58" s="222"/>
      <c r="Q58" s="222"/>
      <c r="R58" s="209"/>
      <c r="S58" s="210"/>
      <c r="T58" s="210"/>
      <c r="U58" s="210"/>
      <c r="V58" s="206"/>
      <c r="W58" s="206"/>
      <c r="X58" s="216"/>
      <c r="Y58" s="216"/>
      <c r="Z58" s="216"/>
      <c r="AA58" s="216"/>
      <c r="AB58" s="216"/>
      <c r="AC58" s="216"/>
      <c r="AD58" s="217"/>
    </row>
    <row r="59" spans="1:30" x14ac:dyDescent="0.15">
      <c r="A59" s="222" t="s">
        <v>23</v>
      </c>
      <c r="B59" s="222"/>
      <c r="C59" s="222"/>
      <c r="D59" s="222"/>
      <c r="E59" s="222"/>
      <c r="F59" s="222"/>
      <c r="G59" s="222"/>
      <c r="H59" s="222"/>
      <c r="I59" s="222"/>
      <c r="J59" s="222"/>
      <c r="K59" s="222"/>
      <c r="L59" s="222"/>
      <c r="M59" s="222"/>
      <c r="N59" s="222"/>
      <c r="O59" s="222"/>
      <c r="P59" s="222"/>
      <c r="Q59" s="222"/>
      <c r="R59" s="209"/>
      <c r="S59" s="210"/>
      <c r="T59" s="210"/>
      <c r="U59" s="210"/>
      <c r="V59" s="206" t="s">
        <v>32</v>
      </c>
      <c r="W59" s="206"/>
      <c r="X59" s="218"/>
      <c r="Y59" s="218"/>
      <c r="Z59" s="218"/>
      <c r="AA59" s="218"/>
      <c r="AB59" s="218"/>
      <c r="AC59" s="218"/>
      <c r="AD59" s="219"/>
    </row>
    <row r="60" spans="1:30" ht="14.25" thickBot="1" x14ac:dyDescent="0.2">
      <c r="A60" s="222" t="s">
        <v>22</v>
      </c>
      <c r="B60" s="222"/>
      <c r="C60" s="222"/>
      <c r="D60" s="222"/>
      <c r="E60" s="222"/>
      <c r="F60" s="222"/>
      <c r="G60" s="222"/>
      <c r="H60" s="222"/>
      <c r="I60" s="222"/>
      <c r="J60" s="222"/>
      <c r="K60" s="222"/>
      <c r="L60" s="222"/>
      <c r="M60" s="222"/>
      <c r="N60" s="222"/>
      <c r="O60" s="222"/>
      <c r="P60" s="222"/>
      <c r="Q60" s="222"/>
      <c r="R60" s="211"/>
      <c r="S60" s="212"/>
      <c r="T60" s="212"/>
      <c r="U60" s="212"/>
      <c r="V60" s="213"/>
      <c r="W60" s="213"/>
      <c r="X60" s="220"/>
      <c r="Y60" s="220"/>
      <c r="Z60" s="220"/>
      <c r="AA60" s="220"/>
      <c r="AB60" s="220"/>
      <c r="AC60" s="220"/>
      <c r="AD60" s="221"/>
    </row>
    <row r="61" spans="1:30" ht="14.25" thickTop="1" x14ac:dyDescent="0.15"/>
  </sheetData>
  <sheetProtection algorithmName="SHA-512" hashValue="HyQR4EW7IPk3bHUN7YLHzhpM53DgGViX4Q0r97LUFp95grhOuANNZZ1T/UfuKWcHRiRcJG5Z62mJoIF73jvuTA==" saltValue="oQV9HtOzFHJumReNxiXN1w==" spinCount="100000" sheet="1" objects="1" scenarios="1" selectLockedCells="1"/>
  <mergeCells count="186">
    <mergeCell ref="A1:AD1"/>
    <mergeCell ref="AE2:AI3"/>
    <mergeCell ref="A4:K4"/>
    <mergeCell ref="M4:Q4"/>
    <mergeCell ref="M5:U10"/>
    <mergeCell ref="V11:AD11"/>
    <mergeCell ref="Z27:Z28"/>
    <mergeCell ref="AA27:AB28"/>
    <mergeCell ref="AC27:AD28"/>
    <mergeCell ref="M29:M30"/>
    <mergeCell ref="C28:J28"/>
    <mergeCell ref="N29:O30"/>
    <mergeCell ref="P21:W21"/>
    <mergeCell ref="X21:Z21"/>
    <mergeCell ref="AA21:AD21"/>
    <mergeCell ref="A22:C22"/>
    <mergeCell ref="D22:G22"/>
    <mergeCell ref="M23:O23"/>
    <mergeCell ref="P23:AD23"/>
    <mergeCell ref="A21:C21"/>
    <mergeCell ref="D21:G21"/>
    <mergeCell ref="N21:O21"/>
    <mergeCell ref="AB33:AB34"/>
    <mergeCell ref="C32:J32"/>
    <mergeCell ref="C33:J33"/>
    <mergeCell ref="M33:M34"/>
    <mergeCell ref="N33:O34"/>
    <mergeCell ref="R30:Y30"/>
    <mergeCell ref="R31:Y31"/>
    <mergeCell ref="P29:Q30"/>
    <mergeCell ref="Z29:Z30"/>
    <mergeCell ref="AA29:AA30"/>
    <mergeCell ref="C30:J30"/>
    <mergeCell ref="C31:J31"/>
    <mergeCell ref="K29:K30"/>
    <mergeCell ref="L29:L30"/>
    <mergeCell ref="C29:J29"/>
    <mergeCell ref="R29:Y29"/>
    <mergeCell ref="AC39:AD40"/>
    <mergeCell ref="C40:J40"/>
    <mergeCell ref="C41:J41"/>
    <mergeCell ref="A39:B40"/>
    <mergeCell ref="K39:K40"/>
    <mergeCell ref="L39:L40"/>
    <mergeCell ref="R38:Y38"/>
    <mergeCell ref="R39:Y39"/>
    <mergeCell ref="P37:Q38"/>
    <mergeCell ref="Z37:Z38"/>
    <mergeCell ref="AA37:AA38"/>
    <mergeCell ref="C38:J38"/>
    <mergeCell ref="C39:J39"/>
    <mergeCell ref="A37:B38"/>
    <mergeCell ref="K37:K38"/>
    <mergeCell ref="L37:L38"/>
    <mergeCell ref="R37:Y37"/>
    <mergeCell ref="AB37:AB38"/>
    <mergeCell ref="AC37:AD38"/>
    <mergeCell ref="C37:J37"/>
    <mergeCell ref="M37:M38"/>
    <mergeCell ref="N37:O38"/>
    <mergeCell ref="H5:K5"/>
    <mergeCell ref="W5:AD9"/>
    <mergeCell ref="A54:AD54"/>
    <mergeCell ref="A55:AD55"/>
    <mergeCell ref="A57:P57"/>
    <mergeCell ref="A59:Q59"/>
    <mergeCell ref="A60:Q60"/>
    <mergeCell ref="A50:AD50"/>
    <mergeCell ref="A51:AD51"/>
    <mergeCell ref="A52:AD52"/>
    <mergeCell ref="A53:AD53"/>
    <mergeCell ref="AA44:AC45"/>
    <mergeCell ref="R45:S45"/>
    <mergeCell ref="A43:B45"/>
    <mergeCell ref="C43:E43"/>
    <mergeCell ref="F43:H43"/>
    <mergeCell ref="I43:K43"/>
    <mergeCell ref="R42:Y42"/>
    <mergeCell ref="AC41:AD42"/>
    <mergeCell ref="C42:J42"/>
    <mergeCell ref="A41:B42"/>
    <mergeCell ref="K41:K42"/>
    <mergeCell ref="L41:L42"/>
    <mergeCell ref="AE5:AI6"/>
    <mergeCell ref="N12:P12"/>
    <mergeCell ref="Q12:AD12"/>
    <mergeCell ref="N13:P13"/>
    <mergeCell ref="Q13:AD13"/>
    <mergeCell ref="S4:T4"/>
    <mergeCell ref="W4:Z4"/>
    <mergeCell ref="AA4:AB4"/>
    <mergeCell ref="U19:W19"/>
    <mergeCell ref="I21:L23"/>
    <mergeCell ref="A27:B28"/>
    <mergeCell ref="C27:J27"/>
    <mergeCell ref="K27:K28"/>
    <mergeCell ref="L27:M28"/>
    <mergeCell ref="N27:O28"/>
    <mergeCell ref="P27:Q28"/>
    <mergeCell ref="R27:Y27"/>
    <mergeCell ref="R28:Y28"/>
    <mergeCell ref="X19:AD19"/>
    <mergeCell ref="A20:C20"/>
    <mergeCell ref="D20:G20"/>
    <mergeCell ref="M20:O20"/>
    <mergeCell ref="P20:AD20"/>
    <mergeCell ref="A19:C19"/>
    <mergeCell ref="D19:G19"/>
    <mergeCell ref="N19:P19"/>
    <mergeCell ref="Q19:R19"/>
    <mergeCell ref="S19:T19"/>
    <mergeCell ref="I19:L20"/>
    <mergeCell ref="AB29:AB30"/>
    <mergeCell ref="AC29:AD30"/>
    <mergeCell ref="A31:B32"/>
    <mergeCell ref="K31:K32"/>
    <mergeCell ref="L31:L32"/>
    <mergeCell ref="M31:M32"/>
    <mergeCell ref="N31:O32"/>
    <mergeCell ref="P31:Q32"/>
    <mergeCell ref="Z31:Z32"/>
    <mergeCell ref="AA31:AA32"/>
    <mergeCell ref="R32:Y32"/>
    <mergeCell ref="AB31:AB32"/>
    <mergeCell ref="AC31:AD32"/>
    <mergeCell ref="A29:B30"/>
    <mergeCell ref="AC33:AD34"/>
    <mergeCell ref="A35:B36"/>
    <mergeCell ref="K35:K36"/>
    <mergeCell ref="L35:L36"/>
    <mergeCell ref="M35:M36"/>
    <mergeCell ref="N35:O36"/>
    <mergeCell ref="P35:Q36"/>
    <mergeCell ref="Z35:Z36"/>
    <mergeCell ref="AA35:AA36"/>
    <mergeCell ref="AB35:AB36"/>
    <mergeCell ref="R36:Y36"/>
    <mergeCell ref="AC35:AD36"/>
    <mergeCell ref="C36:J36"/>
    <mergeCell ref="R34:Y34"/>
    <mergeCell ref="R35:Y35"/>
    <mergeCell ref="P33:Q34"/>
    <mergeCell ref="Z33:Z34"/>
    <mergeCell ref="AA33:AA34"/>
    <mergeCell ref="C34:J34"/>
    <mergeCell ref="C35:J35"/>
    <mergeCell ref="A33:B34"/>
    <mergeCell ref="K33:K34"/>
    <mergeCell ref="L33:L34"/>
    <mergeCell ref="R33:Y33"/>
    <mergeCell ref="M41:M42"/>
    <mergeCell ref="N41:O42"/>
    <mergeCell ref="P41:Q42"/>
    <mergeCell ref="Z41:Z42"/>
    <mergeCell ref="AA41:AA42"/>
    <mergeCell ref="AB41:AB42"/>
    <mergeCell ref="M39:M40"/>
    <mergeCell ref="N39:O40"/>
    <mergeCell ref="P39:Q40"/>
    <mergeCell ref="Z39:Z40"/>
    <mergeCell ref="AA39:AA40"/>
    <mergeCell ref="AB39:AB40"/>
    <mergeCell ref="R40:Y40"/>
    <mergeCell ref="R41:Y41"/>
    <mergeCell ref="L43:N43"/>
    <mergeCell ref="O43:T43"/>
    <mergeCell ref="U43:W43"/>
    <mergeCell ref="X43:Z43"/>
    <mergeCell ref="AA43:AD43"/>
    <mergeCell ref="C44:E45"/>
    <mergeCell ref="F44:H45"/>
    <mergeCell ref="I44:K45"/>
    <mergeCell ref="L44:N45"/>
    <mergeCell ref="X44:Y44"/>
    <mergeCell ref="R57:U60"/>
    <mergeCell ref="V57:W58"/>
    <mergeCell ref="X57:AD58"/>
    <mergeCell ref="A58:Q58"/>
    <mergeCell ref="V59:W60"/>
    <mergeCell ref="X59:AD60"/>
    <mergeCell ref="U45:V45"/>
    <mergeCell ref="X45:Y45"/>
    <mergeCell ref="A46:AD46"/>
    <mergeCell ref="A47:U48"/>
    <mergeCell ref="A49:AD49"/>
    <mergeCell ref="A56:S56"/>
  </mergeCells>
  <phoneticPr fontId="2"/>
  <dataValidations count="4">
    <dataValidation type="list" allowBlank="1" showInputMessage="1" showErrorMessage="1" sqref="AC29:AD42 N29:O42" xr:uid="{8A6AE2E4-267F-4B8D-8C3E-D4EB677DBD45}">
      <formula1>"S,M,L,LL"</formula1>
    </dataValidation>
    <dataValidation type="list" allowBlank="1" showInputMessage="1" showErrorMessage="1" sqref="H5:K5" xr:uid="{40F8263C-97AB-43DF-B573-260CCDF47578}">
      <formula1>"1一般,2女子,3男女混合,4小学生,5中学生,6ファミリー,7職場仲間,8マスターズ"</formula1>
    </dataValidation>
    <dataValidation type="textLength" operator="lessThanOrEqual" allowBlank="1" showInputMessage="1" showErrorMessage="1" errorTitle="文字数オーバー" error="チーム名は13文字以内です。" sqref="Q13:AD13" xr:uid="{730D558D-2C43-45CC-866C-3D0FA090EC20}">
      <formula1>13</formula1>
    </dataValidation>
    <dataValidation type="list" allowBlank="1" showInputMessage="1" showErrorMessage="1" sqref="K41 K29 K31 K33 K35 K37 K39 Z41 Z29 Z31 Z33 Z35 Z37 Z39" xr:uid="{6902F1D2-9069-4120-BFBE-3B0C0C7BF7D7}">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ABDE4-0DC1-4B5F-8026-B007312AD11C}">
  <dimension ref="A1:AI61"/>
  <sheetViews>
    <sheetView showGridLines="0" showRowColHeaders="0" showRuler="0" view="pageLayout" zoomScale="80" zoomScaleNormal="100" zoomScalePageLayoutView="80" workbookViewId="0">
      <selection activeCell="H5" sqref="H5:K5"/>
    </sheetView>
  </sheetViews>
  <sheetFormatPr defaultColWidth="3.375" defaultRowHeight="13.5" x14ac:dyDescent="0.15"/>
  <sheetData>
    <row r="1" spans="1:35" ht="18.75" x14ac:dyDescent="0.15">
      <c r="A1" s="148" t="s">
        <v>105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row>
    <row r="2" spans="1:35" x14ac:dyDescent="0.15">
      <c r="U2" t="s">
        <v>115</v>
      </c>
      <c r="AE2" s="84" t="s">
        <v>33</v>
      </c>
      <c r="AF2" s="84"/>
      <c r="AG2" s="84"/>
      <c r="AH2" s="84"/>
      <c r="AI2" s="84"/>
    </row>
    <row r="3" spans="1:35" ht="14.25" thickBot="1" x14ac:dyDescent="0.2">
      <c r="AE3" s="84"/>
      <c r="AF3" s="84"/>
      <c r="AG3" s="84"/>
      <c r="AH3" s="84"/>
      <c r="AI3" s="84"/>
    </row>
    <row r="4" spans="1:35" ht="15.75" thickTop="1" thickBot="1" x14ac:dyDescent="0.2">
      <c r="A4" s="107" t="s">
        <v>100</v>
      </c>
      <c r="B4" s="108"/>
      <c r="C4" s="108"/>
      <c r="D4" s="108"/>
      <c r="E4" s="108"/>
      <c r="F4" s="108"/>
      <c r="G4" s="108"/>
      <c r="H4" s="108"/>
      <c r="I4" s="108"/>
      <c r="J4" s="108"/>
      <c r="K4" s="109"/>
      <c r="M4" s="110" t="s">
        <v>101</v>
      </c>
      <c r="N4" s="111"/>
      <c r="O4" s="111"/>
      <c r="P4" s="111"/>
      <c r="Q4" s="111"/>
      <c r="R4" s="36" t="s">
        <v>0</v>
      </c>
      <c r="S4" s="112"/>
      <c r="T4" s="112"/>
      <c r="U4" s="37" t="s">
        <v>91</v>
      </c>
      <c r="W4" s="110" t="s">
        <v>102</v>
      </c>
      <c r="X4" s="111"/>
      <c r="Y4" s="111"/>
      <c r="Z4" s="111"/>
      <c r="AA4" s="112"/>
      <c r="AB4" s="112"/>
      <c r="AC4" s="37" t="s">
        <v>103</v>
      </c>
    </row>
    <row r="5" spans="1:35" ht="14.25" customHeight="1" thickTop="1" x14ac:dyDescent="0.15">
      <c r="A5" s="28"/>
      <c r="H5" s="113"/>
      <c r="I5" s="113"/>
      <c r="J5" s="113"/>
      <c r="K5" s="114"/>
      <c r="M5" s="225" t="s">
        <v>128</v>
      </c>
      <c r="N5" s="225"/>
      <c r="O5" s="225"/>
      <c r="P5" s="225"/>
      <c r="Q5" s="225"/>
      <c r="R5" s="225"/>
      <c r="S5" s="225"/>
      <c r="T5" s="225"/>
      <c r="U5" s="225"/>
      <c r="V5" s="224"/>
      <c r="W5" s="115" t="s">
        <v>129</v>
      </c>
      <c r="X5" s="115"/>
      <c r="Y5" s="115"/>
      <c r="Z5" s="115"/>
      <c r="AA5" s="115"/>
      <c r="AB5" s="115"/>
      <c r="AC5" s="115"/>
      <c r="AD5" s="115"/>
      <c r="AE5" s="85" t="s">
        <v>34</v>
      </c>
      <c r="AF5" s="85"/>
      <c r="AG5" s="85"/>
      <c r="AH5" s="85"/>
      <c r="AI5" s="85"/>
    </row>
    <row r="6" spans="1:35" x14ac:dyDescent="0.15">
      <c r="A6" s="30" t="s">
        <v>104</v>
      </c>
      <c r="K6" s="9"/>
      <c r="M6" s="115"/>
      <c r="N6" s="115"/>
      <c r="O6" s="115"/>
      <c r="P6" s="115"/>
      <c r="Q6" s="115"/>
      <c r="R6" s="115"/>
      <c r="S6" s="115"/>
      <c r="T6" s="115"/>
      <c r="U6" s="115"/>
      <c r="V6" s="224"/>
      <c r="W6" s="115"/>
      <c r="X6" s="115"/>
      <c r="Y6" s="115"/>
      <c r="Z6" s="115"/>
      <c r="AA6" s="115"/>
      <c r="AB6" s="115"/>
      <c r="AC6" s="115"/>
      <c r="AD6" s="115"/>
      <c r="AE6" s="85"/>
      <c r="AF6" s="85"/>
      <c r="AG6" s="85"/>
      <c r="AH6" s="85"/>
      <c r="AI6" s="85"/>
    </row>
    <row r="7" spans="1:35" x14ac:dyDescent="0.15">
      <c r="A7" s="30" t="s">
        <v>109</v>
      </c>
      <c r="B7" s="6"/>
      <c r="C7" s="6"/>
      <c r="D7" s="6"/>
      <c r="E7" s="23"/>
      <c r="K7" s="9"/>
      <c r="M7" s="115"/>
      <c r="N7" s="115"/>
      <c r="O7" s="115"/>
      <c r="P7" s="115"/>
      <c r="Q7" s="115"/>
      <c r="R7" s="115"/>
      <c r="S7" s="115"/>
      <c r="T7" s="115"/>
      <c r="U7" s="115"/>
      <c r="V7" s="224"/>
      <c r="W7" s="115"/>
      <c r="X7" s="115"/>
      <c r="Y7" s="115"/>
      <c r="Z7" s="115"/>
      <c r="AA7" s="115"/>
      <c r="AB7" s="115"/>
      <c r="AC7" s="115"/>
      <c r="AD7" s="115"/>
      <c r="AE7" s="25"/>
      <c r="AF7" s="25"/>
      <c r="AG7" s="25"/>
      <c r="AH7" s="25"/>
      <c r="AI7" s="25"/>
    </row>
    <row r="8" spans="1:35" x14ac:dyDescent="0.15">
      <c r="A8" s="30" t="s">
        <v>108</v>
      </c>
      <c r="B8" s="6"/>
      <c r="C8" s="6"/>
      <c r="D8" s="6"/>
      <c r="E8" s="23"/>
      <c r="K8" s="9"/>
      <c r="M8" s="115"/>
      <c r="N8" s="115"/>
      <c r="O8" s="115"/>
      <c r="P8" s="115"/>
      <c r="Q8" s="115"/>
      <c r="R8" s="115"/>
      <c r="S8" s="115"/>
      <c r="T8" s="115"/>
      <c r="U8" s="115"/>
      <c r="V8" s="224"/>
      <c r="W8" s="115"/>
      <c r="X8" s="115"/>
      <c r="Y8" s="115"/>
      <c r="Z8" s="115"/>
      <c r="AA8" s="115"/>
      <c r="AB8" s="115"/>
      <c r="AC8" s="115"/>
      <c r="AD8" s="115"/>
      <c r="AE8" s="25"/>
      <c r="AF8" s="25"/>
      <c r="AG8" s="25"/>
      <c r="AH8" s="25"/>
      <c r="AI8" s="25"/>
    </row>
    <row r="9" spans="1:35" x14ac:dyDescent="0.15">
      <c r="A9" s="30" t="s">
        <v>110</v>
      </c>
      <c r="B9" s="6"/>
      <c r="C9" s="6"/>
      <c r="D9" s="6"/>
      <c r="E9" s="23"/>
      <c r="K9" s="9"/>
      <c r="M9" s="115"/>
      <c r="N9" s="115"/>
      <c r="O9" s="115"/>
      <c r="P9" s="115"/>
      <c r="Q9" s="115"/>
      <c r="R9" s="115"/>
      <c r="S9" s="115"/>
      <c r="T9" s="115"/>
      <c r="U9" s="115"/>
      <c r="V9" s="224"/>
      <c r="W9" s="115"/>
      <c r="X9" s="115"/>
      <c r="Y9" s="115"/>
      <c r="Z9" s="115"/>
      <c r="AA9" s="115"/>
      <c r="AB9" s="115"/>
      <c r="AC9" s="115"/>
      <c r="AD9" s="115"/>
      <c r="AE9" s="25"/>
      <c r="AF9" s="25"/>
      <c r="AG9" s="25"/>
      <c r="AH9" s="25"/>
      <c r="AI9" s="25"/>
    </row>
    <row r="10" spans="1:35" x14ac:dyDescent="0.15">
      <c r="A10" s="30" t="s">
        <v>111</v>
      </c>
      <c r="B10" s="6"/>
      <c r="C10" s="6"/>
      <c r="D10" s="6"/>
      <c r="E10" s="23"/>
      <c r="K10" s="9"/>
      <c r="M10" s="115"/>
      <c r="N10" s="115"/>
      <c r="O10" s="115"/>
      <c r="P10" s="115"/>
      <c r="Q10" s="115"/>
      <c r="R10" s="115"/>
      <c r="S10" s="115"/>
      <c r="T10" s="115"/>
      <c r="U10" s="115"/>
      <c r="V10" s="224"/>
      <c r="W10" s="24"/>
      <c r="X10" s="24"/>
      <c r="Y10" s="24"/>
      <c r="Z10" s="24"/>
      <c r="AA10" s="24"/>
      <c r="AB10" s="24"/>
      <c r="AC10" s="24"/>
      <c r="AE10" s="25"/>
      <c r="AF10" s="25"/>
      <c r="AG10" s="25"/>
      <c r="AH10" s="25"/>
      <c r="AI10" s="25"/>
    </row>
    <row r="11" spans="1:35" ht="14.25" thickBot="1" x14ac:dyDescent="0.2">
      <c r="A11" s="30" t="s">
        <v>112</v>
      </c>
      <c r="B11" s="6"/>
      <c r="C11" s="6"/>
      <c r="D11" s="6"/>
      <c r="E11" s="23"/>
      <c r="K11" s="9"/>
      <c r="M11" s="224"/>
      <c r="V11" s="227" t="s">
        <v>117</v>
      </c>
      <c r="W11" s="227"/>
      <c r="X11" s="227"/>
      <c r="Y11" s="227"/>
      <c r="Z11" s="227"/>
      <c r="AA11" s="227"/>
      <c r="AB11" s="227"/>
      <c r="AC11" s="227"/>
      <c r="AD11" s="227"/>
      <c r="AE11" s="25"/>
      <c r="AF11" s="25"/>
      <c r="AG11" s="25"/>
      <c r="AH11" s="25"/>
      <c r="AI11" s="25"/>
    </row>
    <row r="12" spans="1:35" ht="14.25" thickTop="1" x14ac:dyDescent="0.15">
      <c r="A12" s="30" t="s">
        <v>113</v>
      </c>
      <c r="B12" s="6"/>
      <c r="C12" s="6"/>
      <c r="D12" s="6"/>
      <c r="E12" s="23"/>
      <c r="K12" s="9"/>
      <c r="M12" s="224"/>
      <c r="N12" s="90" t="s">
        <v>2</v>
      </c>
      <c r="O12" s="91"/>
      <c r="P12" s="92"/>
      <c r="Q12" s="93"/>
      <c r="R12" s="93"/>
      <c r="S12" s="93"/>
      <c r="T12" s="93"/>
      <c r="U12" s="93"/>
      <c r="V12" s="93"/>
      <c r="W12" s="93"/>
      <c r="X12" s="93"/>
      <c r="Y12" s="93"/>
      <c r="Z12" s="93"/>
      <c r="AA12" s="93"/>
      <c r="AB12" s="93"/>
      <c r="AC12" s="93"/>
      <c r="AD12" s="94"/>
      <c r="AE12" s="25"/>
      <c r="AF12" s="25"/>
    </row>
    <row r="13" spans="1:35" ht="14.25" thickBot="1" x14ac:dyDescent="0.2">
      <c r="A13" s="31" t="s">
        <v>114</v>
      </c>
      <c r="B13" s="32"/>
      <c r="C13" s="32"/>
      <c r="D13" s="32"/>
      <c r="E13" s="33"/>
      <c r="F13" s="34"/>
      <c r="G13" s="34"/>
      <c r="H13" s="34"/>
      <c r="I13" s="34"/>
      <c r="J13" s="34"/>
      <c r="K13" s="35"/>
      <c r="N13" s="95" t="s">
        <v>1</v>
      </c>
      <c r="O13" s="96"/>
      <c r="P13" s="97"/>
      <c r="Q13" s="98"/>
      <c r="R13" s="98"/>
      <c r="S13" s="98"/>
      <c r="T13" s="98"/>
      <c r="U13" s="98"/>
      <c r="V13" s="98"/>
      <c r="W13" s="98"/>
      <c r="X13" s="98"/>
      <c r="Y13" s="98"/>
      <c r="Z13" s="98"/>
      <c r="AA13" s="98"/>
      <c r="AB13" s="98"/>
      <c r="AC13" s="98"/>
      <c r="AD13" s="99"/>
      <c r="AE13" s="25"/>
      <c r="AF13" s="25"/>
    </row>
    <row r="14" spans="1:35" ht="14.25" thickTop="1" x14ac:dyDescent="0.15">
      <c r="B14" s="29"/>
      <c r="C14" s="29"/>
      <c r="D14" s="29"/>
      <c r="E14" s="29"/>
      <c r="F14" s="29"/>
      <c r="G14" s="29"/>
      <c r="AE14" s="25"/>
      <c r="AF14" s="25"/>
    </row>
    <row r="15" spans="1:35" x14ac:dyDescent="0.15">
      <c r="B15" s="29"/>
      <c r="C15" s="29"/>
      <c r="D15" s="29"/>
      <c r="E15" s="29"/>
      <c r="F15" s="29"/>
      <c r="G15" s="29"/>
      <c r="AE15" s="25"/>
      <c r="AF15" s="25"/>
      <c r="AG15" s="25"/>
      <c r="AH15" s="25"/>
      <c r="AI15" s="25"/>
    </row>
    <row r="16" spans="1:35" x14ac:dyDescent="0.15">
      <c r="AE16" s="25"/>
      <c r="AF16" s="25"/>
      <c r="AG16" s="25"/>
      <c r="AH16" s="25"/>
      <c r="AI16" s="25"/>
    </row>
    <row r="17" spans="1:34" ht="14.25" thickBot="1" x14ac:dyDescent="0.2">
      <c r="B17" s="18" t="s">
        <v>116</v>
      </c>
    </row>
    <row r="18" spans="1:34" ht="4.5" customHeight="1" thickTop="1" x14ac:dyDescent="0.15">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15">
      <c r="A19" s="158" t="s">
        <v>2</v>
      </c>
      <c r="B19" s="159"/>
      <c r="C19" s="159"/>
      <c r="D19" s="154" t="str">
        <f>PHONETIC(D20)</f>
        <v/>
      </c>
      <c r="E19" s="154"/>
      <c r="F19" s="154"/>
      <c r="G19" s="154"/>
      <c r="H19" s="5"/>
      <c r="I19" s="100" t="s">
        <v>10</v>
      </c>
      <c r="J19" s="101"/>
      <c r="K19" s="101"/>
      <c r="L19" s="102"/>
      <c r="M19" s="26" t="s">
        <v>5</v>
      </c>
      <c r="N19" s="160"/>
      <c r="O19" s="160"/>
      <c r="P19" s="150"/>
      <c r="Q19" s="161" t="s">
        <v>6</v>
      </c>
      <c r="R19" s="161"/>
      <c r="S19" s="150"/>
      <c r="T19" s="150"/>
      <c r="U19" s="106" t="s">
        <v>7</v>
      </c>
      <c r="V19" s="106"/>
      <c r="W19" s="106"/>
      <c r="X19" s="156"/>
      <c r="Y19" s="156"/>
      <c r="Z19" s="156"/>
      <c r="AA19" s="156"/>
      <c r="AB19" s="156"/>
      <c r="AC19" s="156"/>
      <c r="AD19" s="157"/>
      <c r="AE19" s="6"/>
      <c r="AF19" s="6"/>
      <c r="AG19" s="6"/>
      <c r="AH19" s="6"/>
    </row>
    <row r="20" spans="1:34" ht="13.5" customHeight="1" x14ac:dyDescent="0.15">
      <c r="A20" s="166" t="s">
        <v>3</v>
      </c>
      <c r="B20" s="167"/>
      <c r="C20" s="167"/>
      <c r="D20" s="155"/>
      <c r="E20" s="155"/>
      <c r="F20" s="155"/>
      <c r="G20" s="155"/>
      <c r="H20" s="7"/>
      <c r="I20" s="103"/>
      <c r="J20" s="104"/>
      <c r="K20" s="104"/>
      <c r="L20" s="105"/>
      <c r="M20" s="161" t="s">
        <v>11</v>
      </c>
      <c r="N20" s="161"/>
      <c r="O20" s="161"/>
      <c r="P20" s="168"/>
      <c r="Q20" s="168"/>
      <c r="R20" s="168"/>
      <c r="S20" s="168"/>
      <c r="T20" s="168"/>
      <c r="U20" s="168"/>
      <c r="V20" s="168"/>
      <c r="W20" s="168"/>
      <c r="X20" s="168"/>
      <c r="Y20" s="168"/>
      <c r="Z20" s="168"/>
      <c r="AA20" s="168"/>
      <c r="AB20" s="168"/>
      <c r="AC20" s="168"/>
      <c r="AD20" s="169"/>
      <c r="AE20" s="6" t="s">
        <v>79</v>
      </c>
      <c r="AF20" s="6"/>
      <c r="AG20" s="6"/>
      <c r="AH20" s="6"/>
    </row>
    <row r="21" spans="1:34" x14ac:dyDescent="0.15">
      <c r="A21" s="166" t="s">
        <v>8</v>
      </c>
      <c r="B21" s="167"/>
      <c r="C21" s="167"/>
      <c r="D21" s="165"/>
      <c r="E21" s="165"/>
      <c r="F21" s="165"/>
      <c r="G21" s="165"/>
      <c r="H21" s="8"/>
      <c r="I21" s="171" t="s">
        <v>107</v>
      </c>
      <c r="J21" s="172"/>
      <c r="K21" s="172"/>
      <c r="L21" s="173"/>
      <c r="N21" s="161" t="s">
        <v>13</v>
      </c>
      <c r="O21" s="161"/>
      <c r="P21" s="170"/>
      <c r="Q21" s="170"/>
      <c r="R21" s="170"/>
      <c r="S21" s="170"/>
      <c r="T21" s="170"/>
      <c r="U21" s="170"/>
      <c r="V21" s="170"/>
      <c r="W21" s="170"/>
      <c r="X21" s="182" t="s">
        <v>12</v>
      </c>
      <c r="Y21" s="182"/>
      <c r="Z21" s="182"/>
      <c r="AA21" s="170"/>
      <c r="AB21" s="170"/>
      <c r="AC21" s="170"/>
      <c r="AD21" s="183"/>
      <c r="AE21" s="6" t="s">
        <v>78</v>
      </c>
      <c r="AF21" s="6"/>
      <c r="AG21" s="6"/>
      <c r="AH21" s="6"/>
    </row>
    <row r="22" spans="1:34" x14ac:dyDescent="0.15">
      <c r="A22" s="166" t="s">
        <v>9</v>
      </c>
      <c r="B22" s="167"/>
      <c r="C22" s="167"/>
      <c r="D22" s="149"/>
      <c r="E22" s="149"/>
      <c r="F22" s="149"/>
      <c r="G22" s="149"/>
      <c r="H22" s="8"/>
      <c r="I22" s="171"/>
      <c r="J22" s="172"/>
      <c r="K22" s="172"/>
      <c r="L22" s="173"/>
      <c r="P22" s="27" t="s">
        <v>106</v>
      </c>
      <c r="AD22" s="9"/>
      <c r="AE22" s="6" t="s">
        <v>35</v>
      </c>
      <c r="AF22" s="6"/>
      <c r="AG22" s="6"/>
      <c r="AH22" s="6"/>
    </row>
    <row r="23" spans="1:34" x14ac:dyDescent="0.15">
      <c r="A23" s="28"/>
      <c r="H23" s="10"/>
      <c r="I23" s="174"/>
      <c r="J23" s="175"/>
      <c r="K23" s="175"/>
      <c r="L23" s="176"/>
      <c r="M23" s="151" t="s">
        <v>14</v>
      </c>
      <c r="N23" s="152"/>
      <c r="O23" s="152"/>
      <c r="P23" s="162"/>
      <c r="Q23" s="163"/>
      <c r="R23" s="163"/>
      <c r="S23" s="163"/>
      <c r="T23" s="163"/>
      <c r="U23" s="163"/>
      <c r="V23" s="163"/>
      <c r="W23" s="163"/>
      <c r="X23" s="163"/>
      <c r="Y23" s="163"/>
      <c r="Z23" s="163"/>
      <c r="AA23" s="163"/>
      <c r="AB23" s="163"/>
      <c r="AC23" s="163"/>
      <c r="AD23" s="164"/>
      <c r="AE23" s="6"/>
      <c r="AF23" s="6"/>
      <c r="AG23" s="6"/>
      <c r="AH23" s="6"/>
    </row>
    <row r="24" spans="1:34" ht="6" customHeight="1" thickBot="1" x14ac:dyDescent="0.2">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4.25" thickTop="1" x14ac:dyDescent="0.15">
      <c r="AE25" s="6"/>
      <c r="AF25" s="6"/>
      <c r="AG25" s="6"/>
      <c r="AH25" s="6"/>
    </row>
    <row r="26" spans="1:34" ht="14.25" thickBot="1" x14ac:dyDescent="0.2">
      <c r="B26" s="18" t="s">
        <v>93</v>
      </c>
      <c r="AE26" s="6"/>
      <c r="AF26" s="6"/>
      <c r="AG26" s="6"/>
      <c r="AH26" s="6"/>
    </row>
    <row r="27" spans="1:34" ht="10.5" customHeight="1" thickTop="1" x14ac:dyDescent="0.15">
      <c r="A27" s="130"/>
      <c r="B27" s="131"/>
      <c r="C27" s="142" t="s">
        <v>2</v>
      </c>
      <c r="D27" s="142"/>
      <c r="E27" s="142"/>
      <c r="F27" s="142"/>
      <c r="G27" s="142"/>
      <c r="H27" s="142"/>
      <c r="I27" s="142"/>
      <c r="J27" s="142"/>
      <c r="K27" s="119" t="s">
        <v>16</v>
      </c>
      <c r="L27" s="76" t="s">
        <v>17</v>
      </c>
      <c r="M27" s="77"/>
      <c r="N27" s="80" t="s">
        <v>92</v>
      </c>
      <c r="O27" s="86"/>
      <c r="P27" s="140"/>
      <c r="Q27" s="140"/>
      <c r="R27" s="142" t="s">
        <v>2</v>
      </c>
      <c r="S27" s="142"/>
      <c r="T27" s="142"/>
      <c r="U27" s="142"/>
      <c r="V27" s="142"/>
      <c r="W27" s="142"/>
      <c r="X27" s="142"/>
      <c r="Y27" s="142"/>
      <c r="Z27" s="119" t="s">
        <v>16</v>
      </c>
      <c r="AA27" s="76" t="s">
        <v>17</v>
      </c>
      <c r="AB27" s="77"/>
      <c r="AC27" s="80" t="s">
        <v>92</v>
      </c>
      <c r="AD27" s="81"/>
      <c r="AE27" s="6" t="s">
        <v>77</v>
      </c>
      <c r="AF27" s="6"/>
      <c r="AG27" s="6"/>
      <c r="AH27" s="6"/>
    </row>
    <row r="28" spans="1:34" x14ac:dyDescent="0.15">
      <c r="A28" s="132"/>
      <c r="B28" s="133"/>
      <c r="C28" s="143" t="s">
        <v>18</v>
      </c>
      <c r="D28" s="143"/>
      <c r="E28" s="143"/>
      <c r="F28" s="143"/>
      <c r="G28" s="143"/>
      <c r="H28" s="143"/>
      <c r="I28" s="143"/>
      <c r="J28" s="143"/>
      <c r="K28" s="120"/>
      <c r="L28" s="78"/>
      <c r="M28" s="79"/>
      <c r="N28" s="82"/>
      <c r="O28" s="87"/>
      <c r="P28" s="141"/>
      <c r="Q28" s="141"/>
      <c r="R28" s="143" t="s">
        <v>18</v>
      </c>
      <c r="S28" s="143"/>
      <c r="T28" s="143"/>
      <c r="U28" s="143"/>
      <c r="V28" s="143"/>
      <c r="W28" s="143"/>
      <c r="X28" s="143"/>
      <c r="Y28" s="143"/>
      <c r="Z28" s="120"/>
      <c r="AA28" s="78"/>
      <c r="AB28" s="79"/>
      <c r="AC28" s="82"/>
      <c r="AD28" s="83"/>
      <c r="AE28" s="6" t="s">
        <v>80</v>
      </c>
      <c r="AF28" s="6"/>
      <c r="AG28" s="6"/>
      <c r="AH28" s="6"/>
    </row>
    <row r="29" spans="1:34" ht="10.5" customHeight="1" x14ac:dyDescent="0.15">
      <c r="A29" s="134">
        <v>1</v>
      </c>
      <c r="B29" s="135"/>
      <c r="C29" s="138" t="str">
        <f>PHONETIC(C30)</f>
        <v/>
      </c>
      <c r="D29" s="138"/>
      <c r="E29" s="138"/>
      <c r="F29" s="138"/>
      <c r="G29" s="138"/>
      <c r="H29" s="138"/>
      <c r="I29" s="138"/>
      <c r="J29" s="138"/>
      <c r="K29" s="144"/>
      <c r="L29" s="153"/>
      <c r="M29" s="64" t="s">
        <v>19</v>
      </c>
      <c r="N29" s="88"/>
      <c r="O29" s="89"/>
      <c r="P29" s="146">
        <v>8</v>
      </c>
      <c r="Q29" s="135"/>
      <c r="R29" s="127" t="str">
        <f>PHONETIC(R30)</f>
        <v/>
      </c>
      <c r="S29" s="127"/>
      <c r="T29" s="127"/>
      <c r="U29" s="127"/>
      <c r="V29" s="127"/>
      <c r="W29" s="127"/>
      <c r="X29" s="127"/>
      <c r="Y29" s="127"/>
      <c r="Z29" s="121"/>
      <c r="AA29" s="62"/>
      <c r="AB29" s="64" t="s">
        <v>19</v>
      </c>
      <c r="AC29" s="66"/>
      <c r="AD29" s="67"/>
      <c r="AE29" s="6" t="s">
        <v>81</v>
      </c>
      <c r="AF29" s="6"/>
      <c r="AG29" s="6"/>
      <c r="AH29" s="6"/>
    </row>
    <row r="30" spans="1:34" ht="17.25" customHeight="1" x14ac:dyDescent="0.15">
      <c r="A30" s="136"/>
      <c r="B30" s="137"/>
      <c r="C30" s="139"/>
      <c r="D30" s="139"/>
      <c r="E30" s="139"/>
      <c r="F30" s="139"/>
      <c r="G30" s="139"/>
      <c r="H30" s="139"/>
      <c r="I30" s="139"/>
      <c r="J30" s="139"/>
      <c r="K30" s="145"/>
      <c r="L30" s="153"/>
      <c r="M30" s="64"/>
      <c r="N30" s="88"/>
      <c r="O30" s="89"/>
      <c r="P30" s="147"/>
      <c r="Q30" s="137"/>
      <c r="R30" s="128"/>
      <c r="S30" s="128"/>
      <c r="T30" s="128"/>
      <c r="U30" s="128"/>
      <c r="V30" s="128"/>
      <c r="W30" s="128"/>
      <c r="X30" s="128"/>
      <c r="Y30" s="128"/>
      <c r="Z30" s="122"/>
      <c r="AA30" s="62"/>
      <c r="AB30" s="64"/>
      <c r="AC30" s="66"/>
      <c r="AD30" s="67"/>
      <c r="AE30" s="6"/>
      <c r="AF30" s="6"/>
      <c r="AG30" s="6"/>
      <c r="AH30" s="6"/>
    </row>
    <row r="31" spans="1:34" ht="10.5" customHeight="1" x14ac:dyDescent="0.15">
      <c r="A31" s="134">
        <v>2</v>
      </c>
      <c r="B31" s="135"/>
      <c r="C31" s="138" t="str">
        <f>PHONETIC(C32)</f>
        <v/>
      </c>
      <c r="D31" s="138"/>
      <c r="E31" s="138"/>
      <c r="F31" s="138"/>
      <c r="G31" s="138"/>
      <c r="H31" s="138"/>
      <c r="I31" s="138"/>
      <c r="J31" s="138"/>
      <c r="K31" s="144"/>
      <c r="L31" s="153"/>
      <c r="M31" s="64" t="s">
        <v>19</v>
      </c>
      <c r="N31" s="88"/>
      <c r="O31" s="89"/>
      <c r="P31" s="146">
        <v>9</v>
      </c>
      <c r="Q31" s="135"/>
      <c r="R31" s="127" t="str">
        <f>PHONETIC(R32)</f>
        <v/>
      </c>
      <c r="S31" s="127"/>
      <c r="T31" s="127"/>
      <c r="U31" s="127"/>
      <c r="V31" s="127"/>
      <c r="W31" s="127"/>
      <c r="X31" s="127"/>
      <c r="Y31" s="127"/>
      <c r="Z31" s="121"/>
      <c r="AA31" s="62"/>
      <c r="AB31" s="64" t="s">
        <v>19</v>
      </c>
      <c r="AC31" s="66"/>
      <c r="AD31" s="67"/>
    </row>
    <row r="32" spans="1:34" ht="17.25" customHeight="1" x14ac:dyDescent="0.15">
      <c r="A32" s="136"/>
      <c r="B32" s="137"/>
      <c r="C32" s="139"/>
      <c r="D32" s="139"/>
      <c r="E32" s="139"/>
      <c r="F32" s="139"/>
      <c r="G32" s="139"/>
      <c r="H32" s="139"/>
      <c r="I32" s="139"/>
      <c r="J32" s="139"/>
      <c r="K32" s="145"/>
      <c r="L32" s="153"/>
      <c r="M32" s="64"/>
      <c r="N32" s="88"/>
      <c r="O32" s="89"/>
      <c r="P32" s="147"/>
      <c r="Q32" s="137"/>
      <c r="R32" s="128"/>
      <c r="S32" s="128"/>
      <c r="T32" s="128"/>
      <c r="U32" s="128"/>
      <c r="V32" s="128"/>
      <c r="W32" s="128"/>
      <c r="X32" s="128"/>
      <c r="Y32" s="128"/>
      <c r="Z32" s="122"/>
      <c r="AA32" s="62"/>
      <c r="AB32" s="64"/>
      <c r="AC32" s="66"/>
      <c r="AD32" s="67"/>
    </row>
    <row r="33" spans="1:30" ht="10.5" customHeight="1" x14ac:dyDescent="0.15">
      <c r="A33" s="134">
        <v>3</v>
      </c>
      <c r="B33" s="135"/>
      <c r="C33" s="127" t="str">
        <f>PHONETIC(C34)</f>
        <v/>
      </c>
      <c r="D33" s="127"/>
      <c r="E33" s="127"/>
      <c r="F33" s="127"/>
      <c r="G33" s="127"/>
      <c r="H33" s="127"/>
      <c r="I33" s="127"/>
      <c r="J33" s="127"/>
      <c r="K33" s="121"/>
      <c r="L33" s="62"/>
      <c r="M33" s="64" t="s">
        <v>19</v>
      </c>
      <c r="N33" s="66"/>
      <c r="O33" s="129"/>
      <c r="P33" s="146">
        <v>10</v>
      </c>
      <c r="Q33" s="135"/>
      <c r="R33" s="127" t="str">
        <f>PHONETIC(R34)</f>
        <v/>
      </c>
      <c r="S33" s="127"/>
      <c r="T33" s="127"/>
      <c r="U33" s="127"/>
      <c r="V33" s="127"/>
      <c r="W33" s="127"/>
      <c r="X33" s="127"/>
      <c r="Y33" s="127"/>
      <c r="Z33" s="121"/>
      <c r="AA33" s="62"/>
      <c r="AB33" s="64" t="s">
        <v>19</v>
      </c>
      <c r="AC33" s="66"/>
      <c r="AD33" s="67"/>
    </row>
    <row r="34" spans="1:30" ht="17.25" customHeight="1" x14ac:dyDescent="0.15">
      <c r="A34" s="136"/>
      <c r="B34" s="137"/>
      <c r="C34" s="128"/>
      <c r="D34" s="128"/>
      <c r="E34" s="128"/>
      <c r="F34" s="128"/>
      <c r="G34" s="128"/>
      <c r="H34" s="128"/>
      <c r="I34" s="128"/>
      <c r="J34" s="128"/>
      <c r="K34" s="122"/>
      <c r="L34" s="62"/>
      <c r="M34" s="64"/>
      <c r="N34" s="66"/>
      <c r="O34" s="129"/>
      <c r="P34" s="147"/>
      <c r="Q34" s="137"/>
      <c r="R34" s="128"/>
      <c r="S34" s="128"/>
      <c r="T34" s="128"/>
      <c r="U34" s="128"/>
      <c r="V34" s="128"/>
      <c r="W34" s="128"/>
      <c r="X34" s="128"/>
      <c r="Y34" s="128"/>
      <c r="Z34" s="122"/>
      <c r="AA34" s="62"/>
      <c r="AB34" s="64"/>
      <c r="AC34" s="66"/>
      <c r="AD34" s="67"/>
    </row>
    <row r="35" spans="1:30" ht="10.5" customHeight="1" x14ac:dyDescent="0.15">
      <c r="A35" s="134">
        <v>4</v>
      </c>
      <c r="B35" s="135"/>
      <c r="C35" s="127" t="str">
        <f>PHONETIC(C36)</f>
        <v/>
      </c>
      <c r="D35" s="127"/>
      <c r="E35" s="127"/>
      <c r="F35" s="127"/>
      <c r="G35" s="127"/>
      <c r="H35" s="127"/>
      <c r="I35" s="127"/>
      <c r="J35" s="127"/>
      <c r="K35" s="121"/>
      <c r="L35" s="62"/>
      <c r="M35" s="64" t="s">
        <v>19</v>
      </c>
      <c r="N35" s="66"/>
      <c r="O35" s="129"/>
      <c r="P35" s="191">
        <v>11</v>
      </c>
      <c r="Q35" s="192"/>
      <c r="R35" s="200" t="str">
        <f>PHONETIC(R36)</f>
        <v/>
      </c>
      <c r="S35" s="201"/>
      <c r="T35" s="201"/>
      <c r="U35" s="201"/>
      <c r="V35" s="201"/>
      <c r="W35" s="201"/>
      <c r="X35" s="201"/>
      <c r="Y35" s="202"/>
      <c r="Z35" s="121"/>
      <c r="AA35" s="62"/>
      <c r="AB35" s="64" t="s">
        <v>19</v>
      </c>
      <c r="AC35" s="66"/>
      <c r="AD35" s="67"/>
    </row>
    <row r="36" spans="1:30" ht="17.25" customHeight="1" x14ac:dyDescent="0.15">
      <c r="A36" s="136"/>
      <c r="B36" s="137"/>
      <c r="C36" s="128"/>
      <c r="D36" s="128"/>
      <c r="E36" s="128"/>
      <c r="F36" s="128"/>
      <c r="G36" s="128"/>
      <c r="H36" s="128"/>
      <c r="I36" s="128"/>
      <c r="J36" s="128"/>
      <c r="K36" s="122"/>
      <c r="L36" s="62"/>
      <c r="M36" s="64"/>
      <c r="N36" s="66"/>
      <c r="O36" s="129"/>
      <c r="P36" s="147"/>
      <c r="Q36" s="137"/>
      <c r="R36" s="177"/>
      <c r="S36" s="178"/>
      <c r="T36" s="178"/>
      <c r="U36" s="178"/>
      <c r="V36" s="178"/>
      <c r="W36" s="178"/>
      <c r="X36" s="178"/>
      <c r="Y36" s="179"/>
      <c r="Z36" s="122"/>
      <c r="AA36" s="62"/>
      <c r="AB36" s="64"/>
      <c r="AC36" s="66"/>
      <c r="AD36" s="67"/>
    </row>
    <row r="37" spans="1:30" ht="10.5" customHeight="1" x14ac:dyDescent="0.15">
      <c r="A37" s="134">
        <v>5</v>
      </c>
      <c r="B37" s="135"/>
      <c r="C37" s="127" t="str">
        <f>PHONETIC(C38)</f>
        <v/>
      </c>
      <c r="D37" s="127"/>
      <c r="E37" s="127"/>
      <c r="F37" s="127"/>
      <c r="G37" s="127"/>
      <c r="H37" s="127"/>
      <c r="I37" s="127"/>
      <c r="J37" s="127"/>
      <c r="K37" s="121"/>
      <c r="L37" s="62"/>
      <c r="M37" s="64" t="s">
        <v>19</v>
      </c>
      <c r="N37" s="66"/>
      <c r="O37" s="129"/>
      <c r="P37" s="191">
        <v>12</v>
      </c>
      <c r="Q37" s="192"/>
      <c r="R37" s="189" t="str">
        <f>PHONETIC(R38)</f>
        <v/>
      </c>
      <c r="S37" s="127"/>
      <c r="T37" s="127"/>
      <c r="U37" s="127"/>
      <c r="V37" s="127"/>
      <c r="W37" s="127"/>
      <c r="X37" s="127"/>
      <c r="Y37" s="190"/>
      <c r="Z37" s="121"/>
      <c r="AA37" s="62"/>
      <c r="AB37" s="64" t="s">
        <v>19</v>
      </c>
      <c r="AC37" s="66"/>
      <c r="AD37" s="67"/>
    </row>
    <row r="38" spans="1:30" ht="16.5" customHeight="1" x14ac:dyDescent="0.15">
      <c r="A38" s="136"/>
      <c r="B38" s="137"/>
      <c r="C38" s="128"/>
      <c r="D38" s="128"/>
      <c r="E38" s="128"/>
      <c r="F38" s="128"/>
      <c r="G38" s="128"/>
      <c r="H38" s="128"/>
      <c r="I38" s="128"/>
      <c r="J38" s="128"/>
      <c r="K38" s="122"/>
      <c r="L38" s="62"/>
      <c r="M38" s="64"/>
      <c r="N38" s="66"/>
      <c r="O38" s="129"/>
      <c r="P38" s="147"/>
      <c r="Q38" s="137"/>
      <c r="R38" s="177"/>
      <c r="S38" s="178"/>
      <c r="T38" s="178"/>
      <c r="U38" s="178"/>
      <c r="V38" s="178"/>
      <c r="W38" s="178"/>
      <c r="X38" s="178"/>
      <c r="Y38" s="179"/>
      <c r="Z38" s="122"/>
      <c r="AA38" s="62"/>
      <c r="AB38" s="64"/>
      <c r="AC38" s="66"/>
      <c r="AD38" s="67"/>
    </row>
    <row r="39" spans="1:30" ht="10.5" customHeight="1" x14ac:dyDescent="0.15">
      <c r="A39" s="134">
        <v>6</v>
      </c>
      <c r="B39" s="135"/>
      <c r="C39" s="127" t="str">
        <f>PHONETIC(C40)</f>
        <v/>
      </c>
      <c r="D39" s="127"/>
      <c r="E39" s="127"/>
      <c r="F39" s="127"/>
      <c r="G39" s="127"/>
      <c r="H39" s="127"/>
      <c r="I39" s="127"/>
      <c r="J39" s="127"/>
      <c r="K39" s="121"/>
      <c r="L39" s="62"/>
      <c r="M39" s="64" t="s">
        <v>19</v>
      </c>
      <c r="N39" s="66"/>
      <c r="O39" s="129"/>
      <c r="P39" s="191">
        <v>13</v>
      </c>
      <c r="Q39" s="192"/>
      <c r="R39" s="189" t="str">
        <f>PHONETIC(R40)</f>
        <v/>
      </c>
      <c r="S39" s="127"/>
      <c r="T39" s="127"/>
      <c r="U39" s="127"/>
      <c r="V39" s="127"/>
      <c r="W39" s="127"/>
      <c r="X39" s="127"/>
      <c r="Y39" s="190"/>
      <c r="Z39" s="121"/>
      <c r="AA39" s="62"/>
      <c r="AB39" s="64" t="s">
        <v>19</v>
      </c>
      <c r="AC39" s="66"/>
      <c r="AD39" s="67"/>
    </row>
    <row r="40" spans="1:30" ht="17.25" customHeight="1" x14ac:dyDescent="0.15">
      <c r="A40" s="136"/>
      <c r="B40" s="137"/>
      <c r="C40" s="128"/>
      <c r="D40" s="128"/>
      <c r="E40" s="128"/>
      <c r="F40" s="128"/>
      <c r="G40" s="128"/>
      <c r="H40" s="128"/>
      <c r="I40" s="128"/>
      <c r="J40" s="128"/>
      <c r="K40" s="122"/>
      <c r="L40" s="62"/>
      <c r="M40" s="64"/>
      <c r="N40" s="66"/>
      <c r="O40" s="129"/>
      <c r="P40" s="147"/>
      <c r="Q40" s="137"/>
      <c r="R40" s="177"/>
      <c r="S40" s="178"/>
      <c r="T40" s="178"/>
      <c r="U40" s="178"/>
      <c r="V40" s="178"/>
      <c r="W40" s="178"/>
      <c r="X40" s="178"/>
      <c r="Y40" s="179"/>
      <c r="Z40" s="122"/>
      <c r="AA40" s="62"/>
      <c r="AB40" s="64"/>
      <c r="AC40" s="66"/>
      <c r="AD40" s="67"/>
    </row>
    <row r="41" spans="1:30" ht="10.5" customHeight="1" x14ac:dyDescent="0.15">
      <c r="A41" s="134">
        <v>7</v>
      </c>
      <c r="B41" s="135"/>
      <c r="C41" s="127" t="str">
        <f>PHONETIC(C42)</f>
        <v/>
      </c>
      <c r="D41" s="127"/>
      <c r="E41" s="127"/>
      <c r="F41" s="127"/>
      <c r="G41" s="127"/>
      <c r="H41" s="127"/>
      <c r="I41" s="127"/>
      <c r="J41" s="127"/>
      <c r="K41" s="121"/>
      <c r="L41" s="62"/>
      <c r="M41" s="64" t="s">
        <v>19</v>
      </c>
      <c r="N41" s="66"/>
      <c r="O41" s="129"/>
      <c r="P41" s="146">
        <v>14</v>
      </c>
      <c r="Q41" s="135"/>
      <c r="R41" s="189" t="str">
        <f>PHONETIC(R42)</f>
        <v/>
      </c>
      <c r="S41" s="127"/>
      <c r="T41" s="127"/>
      <c r="U41" s="127"/>
      <c r="V41" s="127"/>
      <c r="W41" s="127"/>
      <c r="X41" s="127"/>
      <c r="Y41" s="190"/>
      <c r="Z41" s="121"/>
      <c r="AA41" s="62"/>
      <c r="AB41" s="64" t="s">
        <v>19</v>
      </c>
      <c r="AC41" s="66"/>
      <c r="AD41" s="67"/>
    </row>
    <row r="42" spans="1:30" ht="17.25" customHeight="1" thickBot="1" x14ac:dyDescent="0.2">
      <c r="A42" s="185"/>
      <c r="B42" s="181"/>
      <c r="C42" s="186"/>
      <c r="D42" s="187"/>
      <c r="E42" s="187"/>
      <c r="F42" s="187"/>
      <c r="G42" s="187"/>
      <c r="H42" s="187"/>
      <c r="I42" s="187"/>
      <c r="J42" s="188"/>
      <c r="K42" s="123"/>
      <c r="L42" s="63"/>
      <c r="M42" s="65"/>
      <c r="N42" s="68"/>
      <c r="O42" s="184"/>
      <c r="P42" s="180"/>
      <c r="Q42" s="181"/>
      <c r="R42" s="186"/>
      <c r="S42" s="187"/>
      <c r="T42" s="187"/>
      <c r="U42" s="187"/>
      <c r="V42" s="187"/>
      <c r="W42" s="187"/>
      <c r="X42" s="187"/>
      <c r="Y42" s="188"/>
      <c r="Z42" s="123"/>
      <c r="AA42" s="63"/>
      <c r="AB42" s="65"/>
      <c r="AC42" s="68"/>
      <c r="AD42" s="69"/>
    </row>
    <row r="43" spans="1:30" ht="14.25" customHeight="1" thickTop="1" x14ac:dyDescent="0.15">
      <c r="A43" s="70" t="s">
        <v>82</v>
      </c>
      <c r="B43" s="71"/>
      <c r="C43" s="124" t="s">
        <v>83</v>
      </c>
      <c r="D43" s="125"/>
      <c r="E43" s="125"/>
      <c r="F43" s="125" t="s">
        <v>84</v>
      </c>
      <c r="G43" s="125"/>
      <c r="H43" s="125"/>
      <c r="I43" s="125" t="s">
        <v>85</v>
      </c>
      <c r="J43" s="125"/>
      <c r="K43" s="125"/>
      <c r="L43" s="125" t="s">
        <v>86</v>
      </c>
      <c r="M43" s="125"/>
      <c r="N43" s="126"/>
      <c r="O43" s="55" t="s">
        <v>120</v>
      </c>
      <c r="P43" s="56"/>
      <c r="Q43" s="56"/>
      <c r="R43" s="56"/>
      <c r="S43" s="56"/>
      <c r="T43" s="57"/>
      <c r="U43" s="56" t="s">
        <v>122</v>
      </c>
      <c r="V43" s="56"/>
      <c r="W43" s="57"/>
      <c r="X43" s="55" t="s">
        <v>119</v>
      </c>
      <c r="Y43" s="56"/>
      <c r="Z43" s="57"/>
      <c r="AA43" s="55" t="s">
        <v>121</v>
      </c>
      <c r="AB43" s="56"/>
      <c r="AC43" s="56"/>
      <c r="AD43" s="57"/>
    </row>
    <row r="44" spans="1:30" ht="14.25" customHeight="1" x14ac:dyDescent="0.15">
      <c r="A44" s="72"/>
      <c r="B44" s="73"/>
      <c r="C44" s="193" t="s">
        <v>87</v>
      </c>
      <c r="D44" s="194"/>
      <c r="E44" s="194"/>
      <c r="F44" s="197" t="s">
        <v>88</v>
      </c>
      <c r="G44" s="194"/>
      <c r="H44" s="194"/>
      <c r="I44" s="197" t="s">
        <v>89</v>
      </c>
      <c r="J44" s="194"/>
      <c r="K44" s="194"/>
      <c r="L44" s="197" t="s">
        <v>90</v>
      </c>
      <c r="M44" s="194"/>
      <c r="N44" s="198"/>
      <c r="O44" s="39" t="s">
        <v>0</v>
      </c>
      <c r="P44" s="43"/>
      <c r="Q44" s="27" t="s">
        <v>91</v>
      </c>
      <c r="R44" s="40" t="s">
        <v>21</v>
      </c>
      <c r="T44" s="9"/>
      <c r="U44" s="39" t="s">
        <v>0</v>
      </c>
      <c r="V44" s="42">
        <f>S4</f>
        <v>0</v>
      </c>
      <c r="W44" s="45" t="s">
        <v>103</v>
      </c>
      <c r="X44" s="53">
        <f>AA4</f>
        <v>0</v>
      </c>
      <c r="Y44" s="54"/>
      <c r="Z44" s="45" t="s">
        <v>103</v>
      </c>
      <c r="AA44" s="58">
        <f>R45+U45+X45</f>
        <v>0</v>
      </c>
      <c r="AB44" s="59"/>
      <c r="AC44" s="59"/>
      <c r="AD44" s="9"/>
    </row>
    <row r="45" spans="1:30" ht="14.25" customHeight="1" thickBot="1" x14ac:dyDescent="0.2">
      <c r="A45" s="74"/>
      <c r="B45" s="75"/>
      <c r="C45" s="195"/>
      <c r="D45" s="196"/>
      <c r="E45" s="196"/>
      <c r="F45" s="196"/>
      <c r="G45" s="196"/>
      <c r="H45" s="196"/>
      <c r="I45" s="196"/>
      <c r="J45" s="196"/>
      <c r="K45" s="196"/>
      <c r="L45" s="196"/>
      <c r="M45" s="196"/>
      <c r="N45" s="199"/>
      <c r="O45" s="38" t="s">
        <v>20</v>
      </c>
      <c r="P45" s="44"/>
      <c r="Q45" s="14" t="s">
        <v>91</v>
      </c>
      <c r="R45" s="47">
        <f>P44*3400+P45*1600</f>
        <v>0</v>
      </c>
      <c r="S45" s="48"/>
      <c r="T45" s="19" t="s">
        <v>118</v>
      </c>
      <c r="U45" s="49">
        <f>V44*290</f>
        <v>0</v>
      </c>
      <c r="V45" s="50"/>
      <c r="W45" s="41" t="s">
        <v>118</v>
      </c>
      <c r="X45" s="51">
        <f>X44*260</f>
        <v>0</v>
      </c>
      <c r="Y45" s="52"/>
      <c r="Z45" s="46" t="s">
        <v>118</v>
      </c>
      <c r="AA45" s="60"/>
      <c r="AB45" s="61"/>
      <c r="AC45" s="61"/>
      <c r="AD45" s="19" t="s">
        <v>118</v>
      </c>
    </row>
    <row r="46" spans="1:30" ht="14.25" thickTop="1" x14ac:dyDescent="0.15">
      <c r="A46" s="203"/>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row>
    <row r="47" spans="1:30" ht="13.5" customHeight="1" x14ac:dyDescent="0.15">
      <c r="A47" s="116" t="s">
        <v>123</v>
      </c>
      <c r="B47" s="116"/>
      <c r="C47" s="116"/>
      <c r="D47" s="116"/>
      <c r="E47" s="116"/>
      <c r="F47" s="116"/>
      <c r="G47" s="116"/>
      <c r="H47" s="116"/>
      <c r="I47" s="116"/>
      <c r="J47" s="116"/>
      <c r="K47" s="116"/>
      <c r="L47" s="116"/>
      <c r="M47" s="116"/>
      <c r="N47" s="116"/>
      <c r="O47" s="116"/>
      <c r="P47" s="116"/>
      <c r="Q47" s="116"/>
      <c r="R47" s="116"/>
      <c r="S47" s="116"/>
      <c r="T47" s="116"/>
      <c r="U47" s="116"/>
      <c r="V47" s="20" t="s">
        <v>94</v>
      </c>
    </row>
    <row r="48" spans="1:30" ht="14.25" customHeight="1" thickBot="1" x14ac:dyDescent="0.2">
      <c r="A48" s="117"/>
      <c r="B48" s="117"/>
      <c r="C48" s="117"/>
      <c r="D48" s="117"/>
      <c r="E48" s="117"/>
      <c r="F48" s="117"/>
      <c r="G48" s="117"/>
      <c r="H48" s="117"/>
      <c r="I48" s="117"/>
      <c r="J48" s="117"/>
      <c r="K48" s="117"/>
      <c r="L48" s="117"/>
      <c r="M48" s="117"/>
      <c r="N48" s="117"/>
      <c r="O48" s="117"/>
      <c r="P48" s="117"/>
      <c r="Q48" s="117"/>
      <c r="R48" s="117"/>
      <c r="S48" s="117"/>
      <c r="T48" s="117"/>
      <c r="U48" s="117"/>
      <c r="V48" s="21" t="s">
        <v>124</v>
      </c>
    </row>
    <row r="49" spans="1:30" ht="14.25" customHeight="1" thickTop="1" x14ac:dyDescent="0.15">
      <c r="A49" s="223" t="s">
        <v>28</v>
      </c>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row>
    <row r="50" spans="1:30" x14ac:dyDescent="0.15">
      <c r="A50" s="118" t="s">
        <v>25</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row>
    <row r="51" spans="1:30" x14ac:dyDescent="0.15">
      <c r="A51" s="118" t="s">
        <v>26</v>
      </c>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row>
    <row r="52" spans="1:30" x14ac:dyDescent="0.15">
      <c r="A52" s="118" t="s">
        <v>27</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row>
    <row r="53" spans="1:30" ht="21.75" customHeight="1" x14ac:dyDescent="0.15">
      <c r="A53" s="118" t="s">
        <v>125</v>
      </c>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row>
    <row r="54" spans="1:30" ht="21" customHeight="1" x14ac:dyDescent="0.15">
      <c r="A54" s="118" t="s">
        <v>126</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row>
    <row r="55" spans="1:30" ht="33" customHeight="1" x14ac:dyDescent="0.15">
      <c r="A55" s="118" t="s">
        <v>127</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row>
    <row r="56" spans="1:30" ht="13.5" customHeight="1" thickBot="1" x14ac:dyDescent="0.2">
      <c r="A56" s="118" t="s">
        <v>95</v>
      </c>
      <c r="B56" s="118"/>
      <c r="C56" s="118"/>
      <c r="D56" s="118"/>
      <c r="E56" s="118"/>
      <c r="F56" s="118"/>
      <c r="G56" s="118"/>
      <c r="H56" s="118"/>
      <c r="I56" s="118"/>
      <c r="J56" s="118"/>
      <c r="K56" s="118"/>
      <c r="L56" s="118"/>
      <c r="M56" s="118"/>
      <c r="N56" s="118"/>
      <c r="O56" s="118"/>
      <c r="P56" s="118"/>
      <c r="Q56" s="118"/>
      <c r="R56" s="118"/>
      <c r="S56" s="118"/>
      <c r="T56" s="22"/>
      <c r="U56" s="22"/>
      <c r="V56" s="22"/>
      <c r="W56" s="22"/>
      <c r="X56" s="22"/>
      <c r="Y56" s="22"/>
      <c r="Z56" s="22"/>
      <c r="AA56" s="22"/>
      <c r="AB56" s="22"/>
      <c r="AC56" s="22"/>
      <c r="AD56" s="22"/>
    </row>
    <row r="57" spans="1:30" ht="13.5" customHeight="1" thickTop="1" x14ac:dyDescent="0.15">
      <c r="A57" s="118" t="s">
        <v>29</v>
      </c>
      <c r="B57" s="118"/>
      <c r="C57" s="118"/>
      <c r="D57" s="118"/>
      <c r="E57" s="118"/>
      <c r="F57" s="118"/>
      <c r="G57" s="118"/>
      <c r="H57" s="118"/>
      <c r="I57" s="118"/>
      <c r="J57" s="118"/>
      <c r="K57" s="118"/>
      <c r="L57" s="118"/>
      <c r="M57" s="118"/>
      <c r="N57" s="118"/>
      <c r="O57" s="118"/>
      <c r="P57" s="118"/>
      <c r="Q57" s="22"/>
      <c r="R57" s="207" t="s">
        <v>30</v>
      </c>
      <c r="S57" s="208"/>
      <c r="T57" s="208"/>
      <c r="U57" s="208"/>
      <c r="V57" s="205" t="s">
        <v>31</v>
      </c>
      <c r="W57" s="205"/>
      <c r="X57" s="214"/>
      <c r="Y57" s="214"/>
      <c r="Z57" s="214"/>
      <c r="AA57" s="214"/>
      <c r="AB57" s="214"/>
      <c r="AC57" s="214"/>
      <c r="AD57" s="215"/>
    </row>
    <row r="58" spans="1:30" ht="13.5" customHeight="1" x14ac:dyDescent="0.15">
      <c r="A58" s="222" t="s">
        <v>24</v>
      </c>
      <c r="B58" s="222"/>
      <c r="C58" s="222"/>
      <c r="D58" s="222"/>
      <c r="E58" s="222"/>
      <c r="F58" s="222"/>
      <c r="G58" s="222"/>
      <c r="H58" s="222"/>
      <c r="I58" s="222"/>
      <c r="J58" s="222"/>
      <c r="K58" s="222"/>
      <c r="L58" s="222"/>
      <c r="M58" s="222"/>
      <c r="N58" s="222"/>
      <c r="O58" s="222"/>
      <c r="P58" s="222"/>
      <c r="Q58" s="222"/>
      <c r="R58" s="209"/>
      <c r="S58" s="210"/>
      <c r="T58" s="210"/>
      <c r="U58" s="210"/>
      <c r="V58" s="206"/>
      <c r="W58" s="206"/>
      <c r="X58" s="216"/>
      <c r="Y58" s="216"/>
      <c r="Z58" s="216"/>
      <c r="AA58" s="216"/>
      <c r="AB58" s="216"/>
      <c r="AC58" s="216"/>
      <c r="AD58" s="217"/>
    </row>
    <row r="59" spans="1:30" x14ac:dyDescent="0.15">
      <c r="A59" s="222" t="s">
        <v>23</v>
      </c>
      <c r="B59" s="222"/>
      <c r="C59" s="222"/>
      <c r="D59" s="222"/>
      <c r="E59" s="222"/>
      <c r="F59" s="222"/>
      <c r="G59" s="222"/>
      <c r="H59" s="222"/>
      <c r="I59" s="222"/>
      <c r="J59" s="222"/>
      <c r="K59" s="222"/>
      <c r="L59" s="222"/>
      <c r="M59" s="222"/>
      <c r="N59" s="222"/>
      <c r="O59" s="222"/>
      <c r="P59" s="222"/>
      <c r="Q59" s="222"/>
      <c r="R59" s="209"/>
      <c r="S59" s="210"/>
      <c r="T59" s="210"/>
      <c r="U59" s="210"/>
      <c r="V59" s="206" t="s">
        <v>32</v>
      </c>
      <c r="W59" s="206"/>
      <c r="X59" s="218"/>
      <c r="Y59" s="218"/>
      <c r="Z59" s="218"/>
      <c r="AA59" s="218"/>
      <c r="AB59" s="218"/>
      <c r="AC59" s="218"/>
      <c r="AD59" s="219"/>
    </row>
    <row r="60" spans="1:30" ht="14.25" thickBot="1" x14ac:dyDescent="0.2">
      <c r="A60" s="222" t="s">
        <v>22</v>
      </c>
      <c r="B60" s="222"/>
      <c r="C60" s="222"/>
      <c r="D60" s="222"/>
      <c r="E60" s="222"/>
      <c r="F60" s="222"/>
      <c r="G60" s="222"/>
      <c r="H60" s="222"/>
      <c r="I60" s="222"/>
      <c r="J60" s="222"/>
      <c r="K60" s="222"/>
      <c r="L60" s="222"/>
      <c r="M60" s="222"/>
      <c r="N60" s="222"/>
      <c r="O60" s="222"/>
      <c r="P60" s="222"/>
      <c r="Q60" s="222"/>
      <c r="R60" s="211"/>
      <c r="S60" s="212"/>
      <c r="T60" s="212"/>
      <c r="U60" s="212"/>
      <c r="V60" s="213"/>
      <c r="W60" s="213"/>
      <c r="X60" s="220"/>
      <c r="Y60" s="220"/>
      <c r="Z60" s="220"/>
      <c r="AA60" s="220"/>
      <c r="AB60" s="220"/>
      <c r="AC60" s="220"/>
      <c r="AD60" s="221"/>
    </row>
    <row r="61" spans="1:30" ht="14.25" thickTop="1" x14ac:dyDescent="0.15"/>
  </sheetData>
  <sheetProtection algorithmName="SHA-512" hashValue="UACrJN/RLjzv4lP/71kLrS+h4PV8m45b/rW4ItejEj61+pN7wk5SEOc1IGt3icjkSzdyMnbqmeBt+tHsgeeNzg==" saltValue="9I4jal2h6ZQmWnIOHH5pww==" spinCount="100000" sheet="1" objects="1" scenarios="1" selectLockedCells="1"/>
  <mergeCells count="186">
    <mergeCell ref="A1:AD1"/>
    <mergeCell ref="AE2:AI3"/>
    <mergeCell ref="A4:K4"/>
    <mergeCell ref="M4:Q4"/>
    <mergeCell ref="M5:U10"/>
    <mergeCell ref="V11:AD11"/>
    <mergeCell ref="Z27:Z28"/>
    <mergeCell ref="AA27:AB28"/>
    <mergeCell ref="AC27:AD28"/>
    <mergeCell ref="M29:M30"/>
    <mergeCell ref="C28:J28"/>
    <mergeCell ref="N29:O30"/>
    <mergeCell ref="P21:W21"/>
    <mergeCell ref="X21:Z21"/>
    <mergeCell ref="AA21:AD21"/>
    <mergeCell ref="A22:C22"/>
    <mergeCell ref="D22:G22"/>
    <mergeCell ref="M23:O23"/>
    <mergeCell ref="P23:AD23"/>
    <mergeCell ref="A21:C21"/>
    <mergeCell ref="D21:G21"/>
    <mergeCell ref="N21:O21"/>
    <mergeCell ref="AB33:AB34"/>
    <mergeCell ref="C32:J32"/>
    <mergeCell ref="C33:J33"/>
    <mergeCell ref="M33:M34"/>
    <mergeCell ref="N33:O34"/>
    <mergeCell ref="R30:Y30"/>
    <mergeCell ref="R31:Y31"/>
    <mergeCell ref="P29:Q30"/>
    <mergeCell ref="Z29:Z30"/>
    <mergeCell ref="AA29:AA30"/>
    <mergeCell ref="C30:J30"/>
    <mergeCell ref="C31:J31"/>
    <mergeCell ref="K29:K30"/>
    <mergeCell ref="L29:L30"/>
    <mergeCell ref="C29:J29"/>
    <mergeCell ref="R29:Y29"/>
    <mergeCell ref="AC39:AD40"/>
    <mergeCell ref="C40:J40"/>
    <mergeCell ref="C41:J41"/>
    <mergeCell ref="A39:B40"/>
    <mergeCell ref="K39:K40"/>
    <mergeCell ref="L39:L40"/>
    <mergeCell ref="R38:Y38"/>
    <mergeCell ref="R39:Y39"/>
    <mergeCell ref="P37:Q38"/>
    <mergeCell ref="Z37:Z38"/>
    <mergeCell ref="AA37:AA38"/>
    <mergeCell ref="C38:J38"/>
    <mergeCell ref="C39:J39"/>
    <mergeCell ref="A37:B38"/>
    <mergeCell ref="K37:K38"/>
    <mergeCell ref="L37:L38"/>
    <mergeCell ref="R37:Y37"/>
    <mergeCell ref="AB37:AB38"/>
    <mergeCell ref="AC37:AD38"/>
    <mergeCell ref="C37:J37"/>
    <mergeCell ref="M37:M38"/>
    <mergeCell ref="N37:O38"/>
    <mergeCell ref="H5:K5"/>
    <mergeCell ref="W5:AD9"/>
    <mergeCell ref="A54:AD54"/>
    <mergeCell ref="A55:AD55"/>
    <mergeCell ref="A57:P57"/>
    <mergeCell ref="A59:Q59"/>
    <mergeCell ref="A60:Q60"/>
    <mergeCell ref="A50:AD50"/>
    <mergeCell ref="A51:AD51"/>
    <mergeCell ref="A52:AD52"/>
    <mergeCell ref="A53:AD53"/>
    <mergeCell ref="AA44:AC45"/>
    <mergeCell ref="R45:S45"/>
    <mergeCell ref="A43:B45"/>
    <mergeCell ref="C43:E43"/>
    <mergeCell ref="F43:H43"/>
    <mergeCell ref="I43:K43"/>
    <mergeCell ref="R42:Y42"/>
    <mergeCell ref="AC41:AD42"/>
    <mergeCell ref="C42:J42"/>
    <mergeCell ref="A41:B42"/>
    <mergeCell ref="K41:K42"/>
    <mergeCell ref="L41:L42"/>
    <mergeCell ref="AE5:AI6"/>
    <mergeCell ref="N12:P12"/>
    <mergeCell ref="Q12:AD12"/>
    <mergeCell ref="N13:P13"/>
    <mergeCell ref="Q13:AD13"/>
    <mergeCell ref="S4:T4"/>
    <mergeCell ref="W4:Z4"/>
    <mergeCell ref="AA4:AB4"/>
    <mergeCell ref="U19:W19"/>
    <mergeCell ref="I21:L23"/>
    <mergeCell ref="A27:B28"/>
    <mergeCell ref="C27:J27"/>
    <mergeCell ref="K27:K28"/>
    <mergeCell ref="L27:M28"/>
    <mergeCell ref="N27:O28"/>
    <mergeCell ref="P27:Q28"/>
    <mergeCell ref="R27:Y27"/>
    <mergeCell ref="R28:Y28"/>
    <mergeCell ref="X19:AD19"/>
    <mergeCell ref="A20:C20"/>
    <mergeCell ref="D20:G20"/>
    <mergeCell ref="M20:O20"/>
    <mergeCell ref="P20:AD20"/>
    <mergeCell ref="A19:C19"/>
    <mergeCell ref="D19:G19"/>
    <mergeCell ref="N19:P19"/>
    <mergeCell ref="Q19:R19"/>
    <mergeCell ref="S19:T19"/>
    <mergeCell ref="I19:L20"/>
    <mergeCell ref="AB29:AB30"/>
    <mergeCell ref="AC29:AD30"/>
    <mergeCell ref="A31:B32"/>
    <mergeCell ref="K31:K32"/>
    <mergeCell ref="L31:L32"/>
    <mergeCell ref="M31:M32"/>
    <mergeCell ref="N31:O32"/>
    <mergeCell ref="P31:Q32"/>
    <mergeCell ref="Z31:Z32"/>
    <mergeCell ref="AA31:AA32"/>
    <mergeCell ref="R32:Y32"/>
    <mergeCell ref="AB31:AB32"/>
    <mergeCell ref="AC31:AD32"/>
    <mergeCell ref="A29:B30"/>
    <mergeCell ref="AC33:AD34"/>
    <mergeCell ref="A35:B36"/>
    <mergeCell ref="K35:K36"/>
    <mergeCell ref="L35:L36"/>
    <mergeCell ref="M35:M36"/>
    <mergeCell ref="N35:O36"/>
    <mergeCell ref="P35:Q36"/>
    <mergeCell ref="Z35:Z36"/>
    <mergeCell ref="AA35:AA36"/>
    <mergeCell ref="AB35:AB36"/>
    <mergeCell ref="R36:Y36"/>
    <mergeCell ref="AC35:AD36"/>
    <mergeCell ref="C36:J36"/>
    <mergeCell ref="R34:Y34"/>
    <mergeCell ref="R35:Y35"/>
    <mergeCell ref="P33:Q34"/>
    <mergeCell ref="Z33:Z34"/>
    <mergeCell ref="AA33:AA34"/>
    <mergeCell ref="C34:J34"/>
    <mergeCell ref="C35:J35"/>
    <mergeCell ref="A33:B34"/>
    <mergeCell ref="K33:K34"/>
    <mergeCell ref="L33:L34"/>
    <mergeCell ref="R33:Y33"/>
    <mergeCell ref="M41:M42"/>
    <mergeCell ref="N41:O42"/>
    <mergeCell ref="P41:Q42"/>
    <mergeCell ref="Z41:Z42"/>
    <mergeCell ref="AA41:AA42"/>
    <mergeCell ref="AB41:AB42"/>
    <mergeCell ref="M39:M40"/>
    <mergeCell ref="N39:O40"/>
    <mergeCell ref="P39:Q40"/>
    <mergeCell ref="Z39:Z40"/>
    <mergeCell ref="AA39:AA40"/>
    <mergeCell ref="AB39:AB40"/>
    <mergeCell ref="R40:Y40"/>
    <mergeCell ref="R41:Y41"/>
    <mergeCell ref="L43:N43"/>
    <mergeCell ref="O43:T43"/>
    <mergeCell ref="U43:W43"/>
    <mergeCell ref="X43:Z43"/>
    <mergeCell ref="AA43:AD43"/>
    <mergeCell ref="C44:E45"/>
    <mergeCell ref="F44:H45"/>
    <mergeCell ref="I44:K45"/>
    <mergeCell ref="L44:N45"/>
    <mergeCell ref="X44:Y44"/>
    <mergeCell ref="R57:U60"/>
    <mergeCell ref="V57:W58"/>
    <mergeCell ref="X57:AD58"/>
    <mergeCell ref="A58:Q58"/>
    <mergeCell ref="V59:W60"/>
    <mergeCell ref="X59:AD60"/>
    <mergeCell ref="U45:V45"/>
    <mergeCell ref="X45:Y45"/>
    <mergeCell ref="A46:AD46"/>
    <mergeCell ref="A47:U48"/>
    <mergeCell ref="A49:AD49"/>
    <mergeCell ref="A56:S56"/>
  </mergeCells>
  <phoneticPr fontId="2"/>
  <dataValidations count="4">
    <dataValidation type="list" allowBlank="1" showInputMessage="1" showErrorMessage="1" sqref="AC29:AD42 N29:O42" xr:uid="{A1BE5667-BEE1-485F-8FE2-707204E36344}">
      <formula1>"S,M,L,LL"</formula1>
    </dataValidation>
    <dataValidation type="list" allowBlank="1" showInputMessage="1" showErrorMessage="1" sqref="H5:K5" xr:uid="{B62A7770-1C2E-4C92-AD74-8671C9BB2094}">
      <formula1>"1一般,2女子,3男女混合,4小学生,5中学生,6ファミリー,7職場仲間,8マスターズ"</formula1>
    </dataValidation>
    <dataValidation type="textLength" operator="lessThanOrEqual" allowBlank="1" showInputMessage="1" showErrorMessage="1" errorTitle="文字数オーバー" error="チーム名は13文字以内です。" sqref="Q13:AD13" xr:uid="{617BC6EF-90E2-4416-9EDD-5E1572C8408E}">
      <formula1>13</formula1>
    </dataValidation>
    <dataValidation type="list" allowBlank="1" showInputMessage="1" showErrorMessage="1" sqref="K41 K29 K31 K33 K35 K37 K39 Z41 Z29 Z31 Z33 Z35 Z37 Z39" xr:uid="{7E0B5993-1398-4AC5-BC48-A455952A8C68}">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A01E-4EFF-4C28-BAE9-829C47871AD3}">
  <dimension ref="A1:AI61"/>
  <sheetViews>
    <sheetView showGridLines="0" showRowColHeaders="0" showRuler="0" view="pageLayout" zoomScale="80" zoomScaleNormal="100" zoomScalePageLayoutView="80" workbookViewId="0">
      <selection activeCell="H5" sqref="H5:K5"/>
    </sheetView>
  </sheetViews>
  <sheetFormatPr defaultColWidth="3.375" defaultRowHeight="13.5" x14ac:dyDescent="0.15"/>
  <sheetData>
    <row r="1" spans="1:35" ht="18.75" x14ac:dyDescent="0.15">
      <c r="A1" s="148" t="s">
        <v>105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row>
    <row r="2" spans="1:35" x14ac:dyDescent="0.15">
      <c r="U2" t="s">
        <v>115</v>
      </c>
      <c r="AE2" s="84" t="s">
        <v>33</v>
      </c>
      <c r="AF2" s="84"/>
      <c r="AG2" s="84"/>
      <c r="AH2" s="84"/>
      <c r="AI2" s="84"/>
    </row>
    <row r="3" spans="1:35" ht="14.25" thickBot="1" x14ac:dyDescent="0.2">
      <c r="AE3" s="84"/>
      <c r="AF3" s="84"/>
      <c r="AG3" s="84"/>
      <c r="AH3" s="84"/>
      <c r="AI3" s="84"/>
    </row>
    <row r="4" spans="1:35" ht="15.75" thickTop="1" thickBot="1" x14ac:dyDescent="0.2">
      <c r="A4" s="107" t="s">
        <v>100</v>
      </c>
      <c r="B4" s="108"/>
      <c r="C4" s="108"/>
      <c r="D4" s="108"/>
      <c r="E4" s="108"/>
      <c r="F4" s="108"/>
      <c r="G4" s="108"/>
      <c r="H4" s="108"/>
      <c r="I4" s="108"/>
      <c r="J4" s="108"/>
      <c r="K4" s="109"/>
      <c r="M4" s="110" t="s">
        <v>101</v>
      </c>
      <c r="N4" s="111"/>
      <c r="O4" s="111"/>
      <c r="P4" s="111"/>
      <c r="Q4" s="111"/>
      <c r="R4" s="36" t="s">
        <v>0</v>
      </c>
      <c r="S4" s="112"/>
      <c r="T4" s="112"/>
      <c r="U4" s="37" t="s">
        <v>91</v>
      </c>
      <c r="W4" s="110" t="s">
        <v>102</v>
      </c>
      <c r="X4" s="111"/>
      <c r="Y4" s="111"/>
      <c r="Z4" s="111"/>
      <c r="AA4" s="112"/>
      <c r="AB4" s="112"/>
      <c r="AC4" s="37" t="s">
        <v>103</v>
      </c>
    </row>
    <row r="5" spans="1:35" ht="14.25" customHeight="1" thickTop="1" x14ac:dyDescent="0.15">
      <c r="A5" s="28"/>
      <c r="H5" s="113"/>
      <c r="I5" s="113"/>
      <c r="J5" s="113"/>
      <c r="K5" s="114"/>
      <c r="M5" s="225" t="s">
        <v>128</v>
      </c>
      <c r="N5" s="225"/>
      <c r="O5" s="225"/>
      <c r="P5" s="225"/>
      <c r="Q5" s="225"/>
      <c r="R5" s="225"/>
      <c r="S5" s="225"/>
      <c r="T5" s="225"/>
      <c r="U5" s="225"/>
      <c r="V5" s="224"/>
      <c r="W5" s="115" t="s">
        <v>129</v>
      </c>
      <c r="X5" s="115"/>
      <c r="Y5" s="115"/>
      <c r="Z5" s="115"/>
      <c r="AA5" s="115"/>
      <c r="AB5" s="115"/>
      <c r="AC5" s="115"/>
      <c r="AD5" s="115"/>
      <c r="AE5" s="85" t="s">
        <v>34</v>
      </c>
      <c r="AF5" s="85"/>
      <c r="AG5" s="85"/>
      <c r="AH5" s="85"/>
      <c r="AI5" s="85"/>
    </row>
    <row r="6" spans="1:35" x14ac:dyDescent="0.15">
      <c r="A6" s="30" t="s">
        <v>104</v>
      </c>
      <c r="K6" s="9"/>
      <c r="M6" s="115"/>
      <c r="N6" s="115"/>
      <c r="O6" s="115"/>
      <c r="P6" s="115"/>
      <c r="Q6" s="115"/>
      <c r="R6" s="115"/>
      <c r="S6" s="115"/>
      <c r="T6" s="115"/>
      <c r="U6" s="115"/>
      <c r="V6" s="224"/>
      <c r="W6" s="115"/>
      <c r="X6" s="115"/>
      <c r="Y6" s="115"/>
      <c r="Z6" s="115"/>
      <c r="AA6" s="115"/>
      <c r="AB6" s="115"/>
      <c r="AC6" s="115"/>
      <c r="AD6" s="115"/>
      <c r="AE6" s="85"/>
      <c r="AF6" s="85"/>
      <c r="AG6" s="85"/>
      <c r="AH6" s="85"/>
      <c r="AI6" s="85"/>
    </row>
    <row r="7" spans="1:35" x14ac:dyDescent="0.15">
      <c r="A7" s="30" t="s">
        <v>109</v>
      </c>
      <c r="B7" s="6"/>
      <c r="C7" s="6"/>
      <c r="D7" s="6"/>
      <c r="E7" s="23"/>
      <c r="K7" s="9"/>
      <c r="M7" s="115"/>
      <c r="N7" s="115"/>
      <c r="O7" s="115"/>
      <c r="P7" s="115"/>
      <c r="Q7" s="115"/>
      <c r="R7" s="115"/>
      <c r="S7" s="115"/>
      <c r="T7" s="115"/>
      <c r="U7" s="115"/>
      <c r="V7" s="224"/>
      <c r="W7" s="115"/>
      <c r="X7" s="115"/>
      <c r="Y7" s="115"/>
      <c r="Z7" s="115"/>
      <c r="AA7" s="115"/>
      <c r="AB7" s="115"/>
      <c r="AC7" s="115"/>
      <c r="AD7" s="115"/>
      <c r="AE7" s="25"/>
      <c r="AF7" s="25"/>
      <c r="AG7" s="25"/>
      <c r="AH7" s="25"/>
      <c r="AI7" s="25"/>
    </row>
    <row r="8" spans="1:35" x14ac:dyDescent="0.15">
      <c r="A8" s="30" t="s">
        <v>108</v>
      </c>
      <c r="B8" s="6"/>
      <c r="C8" s="6"/>
      <c r="D8" s="6"/>
      <c r="E8" s="23"/>
      <c r="K8" s="9"/>
      <c r="M8" s="115"/>
      <c r="N8" s="115"/>
      <c r="O8" s="115"/>
      <c r="P8" s="115"/>
      <c r="Q8" s="115"/>
      <c r="R8" s="115"/>
      <c r="S8" s="115"/>
      <c r="T8" s="115"/>
      <c r="U8" s="115"/>
      <c r="V8" s="224"/>
      <c r="W8" s="115"/>
      <c r="X8" s="115"/>
      <c r="Y8" s="115"/>
      <c r="Z8" s="115"/>
      <c r="AA8" s="115"/>
      <c r="AB8" s="115"/>
      <c r="AC8" s="115"/>
      <c r="AD8" s="115"/>
      <c r="AE8" s="25"/>
      <c r="AF8" s="25"/>
      <c r="AG8" s="25"/>
      <c r="AH8" s="25"/>
      <c r="AI8" s="25"/>
    </row>
    <row r="9" spans="1:35" x14ac:dyDescent="0.15">
      <c r="A9" s="30" t="s">
        <v>110</v>
      </c>
      <c r="B9" s="6"/>
      <c r="C9" s="6"/>
      <c r="D9" s="6"/>
      <c r="E9" s="23"/>
      <c r="K9" s="9"/>
      <c r="M9" s="115"/>
      <c r="N9" s="115"/>
      <c r="O9" s="115"/>
      <c r="P9" s="115"/>
      <c r="Q9" s="115"/>
      <c r="R9" s="115"/>
      <c r="S9" s="115"/>
      <c r="T9" s="115"/>
      <c r="U9" s="115"/>
      <c r="V9" s="224"/>
      <c r="W9" s="115"/>
      <c r="X9" s="115"/>
      <c r="Y9" s="115"/>
      <c r="Z9" s="115"/>
      <c r="AA9" s="115"/>
      <c r="AB9" s="115"/>
      <c r="AC9" s="115"/>
      <c r="AD9" s="115"/>
      <c r="AE9" s="25"/>
      <c r="AF9" s="25"/>
      <c r="AG9" s="25"/>
      <c r="AH9" s="25"/>
      <c r="AI9" s="25"/>
    </row>
    <row r="10" spans="1:35" x14ac:dyDescent="0.15">
      <c r="A10" s="30" t="s">
        <v>111</v>
      </c>
      <c r="B10" s="6"/>
      <c r="C10" s="6"/>
      <c r="D10" s="6"/>
      <c r="E10" s="23"/>
      <c r="K10" s="9"/>
      <c r="M10" s="115"/>
      <c r="N10" s="115"/>
      <c r="O10" s="115"/>
      <c r="P10" s="115"/>
      <c r="Q10" s="115"/>
      <c r="R10" s="115"/>
      <c r="S10" s="115"/>
      <c r="T10" s="115"/>
      <c r="U10" s="115"/>
      <c r="V10" s="224"/>
      <c r="W10" s="24"/>
      <c r="X10" s="24"/>
      <c r="Y10" s="24"/>
      <c r="Z10" s="24"/>
      <c r="AA10" s="24"/>
      <c r="AB10" s="24"/>
      <c r="AC10" s="24"/>
      <c r="AE10" s="25"/>
      <c r="AF10" s="25"/>
      <c r="AG10" s="25"/>
      <c r="AH10" s="25"/>
      <c r="AI10" s="25"/>
    </row>
    <row r="11" spans="1:35" ht="14.25" thickBot="1" x14ac:dyDescent="0.2">
      <c r="A11" s="30" t="s">
        <v>112</v>
      </c>
      <c r="B11" s="6"/>
      <c r="C11" s="6"/>
      <c r="D11" s="6"/>
      <c r="E11" s="23"/>
      <c r="K11" s="9"/>
      <c r="M11" s="224"/>
      <c r="V11" s="227" t="s">
        <v>117</v>
      </c>
      <c r="W11" s="227"/>
      <c r="X11" s="227"/>
      <c r="Y11" s="227"/>
      <c r="Z11" s="227"/>
      <c r="AA11" s="227"/>
      <c r="AB11" s="227"/>
      <c r="AC11" s="227"/>
      <c r="AD11" s="227"/>
      <c r="AE11" s="25"/>
      <c r="AF11" s="25"/>
      <c r="AG11" s="25"/>
      <c r="AH11" s="25"/>
      <c r="AI11" s="25"/>
    </row>
    <row r="12" spans="1:35" ht="14.25" thickTop="1" x14ac:dyDescent="0.15">
      <c r="A12" s="30" t="s">
        <v>113</v>
      </c>
      <c r="B12" s="6"/>
      <c r="C12" s="6"/>
      <c r="D12" s="6"/>
      <c r="E12" s="23"/>
      <c r="K12" s="9"/>
      <c r="M12" s="224"/>
      <c r="N12" s="90" t="s">
        <v>2</v>
      </c>
      <c r="O12" s="91"/>
      <c r="P12" s="92"/>
      <c r="Q12" s="93"/>
      <c r="R12" s="93"/>
      <c r="S12" s="93"/>
      <c r="T12" s="93"/>
      <c r="U12" s="93"/>
      <c r="V12" s="93"/>
      <c r="W12" s="93"/>
      <c r="X12" s="93"/>
      <c r="Y12" s="93"/>
      <c r="Z12" s="93"/>
      <c r="AA12" s="93"/>
      <c r="AB12" s="93"/>
      <c r="AC12" s="93"/>
      <c r="AD12" s="94"/>
      <c r="AE12" s="25"/>
      <c r="AF12" s="25"/>
      <c r="AG12" s="25"/>
      <c r="AH12" s="25"/>
      <c r="AI12" s="25"/>
    </row>
    <row r="13" spans="1:35" ht="14.25" thickBot="1" x14ac:dyDescent="0.2">
      <c r="A13" s="31" t="s">
        <v>114</v>
      </c>
      <c r="B13" s="32"/>
      <c r="C13" s="32"/>
      <c r="D13" s="32"/>
      <c r="E13" s="33"/>
      <c r="F13" s="34"/>
      <c r="G13" s="34"/>
      <c r="H13" s="34"/>
      <c r="I13" s="34"/>
      <c r="J13" s="34"/>
      <c r="K13" s="35"/>
      <c r="N13" s="95" t="s">
        <v>1</v>
      </c>
      <c r="O13" s="96"/>
      <c r="P13" s="97"/>
      <c r="Q13" s="98"/>
      <c r="R13" s="98"/>
      <c r="S13" s="98"/>
      <c r="T13" s="98"/>
      <c r="U13" s="98"/>
      <c r="V13" s="98"/>
      <c r="W13" s="98"/>
      <c r="X13" s="98"/>
      <c r="Y13" s="98"/>
      <c r="Z13" s="98"/>
      <c r="AA13" s="98"/>
      <c r="AB13" s="98"/>
      <c r="AC13" s="98"/>
      <c r="AD13" s="99"/>
      <c r="AE13" s="25"/>
      <c r="AF13" s="25"/>
      <c r="AG13" s="25"/>
      <c r="AH13" s="25"/>
      <c r="AI13" s="25"/>
    </row>
    <row r="14" spans="1:35" ht="14.25" thickTop="1" x14ac:dyDescent="0.15">
      <c r="B14" s="29"/>
      <c r="C14" s="29"/>
      <c r="D14" s="29"/>
      <c r="E14" s="29"/>
      <c r="F14" s="29"/>
      <c r="G14" s="29"/>
      <c r="AE14" s="25"/>
      <c r="AF14" s="25"/>
      <c r="AG14" s="25"/>
      <c r="AH14" s="25"/>
      <c r="AI14" s="25"/>
    </row>
    <row r="15" spans="1:35" x14ac:dyDescent="0.15">
      <c r="B15" s="29"/>
      <c r="C15" s="29"/>
      <c r="D15" s="29"/>
      <c r="E15" s="29"/>
      <c r="F15" s="29"/>
      <c r="G15" s="29"/>
      <c r="AE15" s="25"/>
      <c r="AF15" s="25"/>
      <c r="AG15" s="25"/>
      <c r="AH15" s="25"/>
      <c r="AI15" s="25"/>
    </row>
    <row r="16" spans="1:35" x14ac:dyDescent="0.15">
      <c r="AE16" s="25"/>
      <c r="AF16" s="25"/>
      <c r="AG16" s="25"/>
      <c r="AH16" s="25"/>
      <c r="AI16" s="25"/>
    </row>
    <row r="17" spans="1:34" ht="14.25" thickBot="1" x14ac:dyDescent="0.2">
      <c r="B17" s="18" t="s">
        <v>116</v>
      </c>
    </row>
    <row r="18" spans="1:34" ht="4.5" customHeight="1" thickTop="1" x14ac:dyDescent="0.15">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15">
      <c r="A19" s="158" t="s">
        <v>2</v>
      </c>
      <c r="B19" s="159"/>
      <c r="C19" s="159"/>
      <c r="D19" s="154" t="str">
        <f>PHONETIC(D20)</f>
        <v/>
      </c>
      <c r="E19" s="154"/>
      <c r="F19" s="154"/>
      <c r="G19" s="154"/>
      <c r="H19" s="5"/>
      <c r="I19" s="100" t="s">
        <v>10</v>
      </c>
      <c r="J19" s="101"/>
      <c r="K19" s="101"/>
      <c r="L19" s="102"/>
      <c r="M19" s="26" t="s">
        <v>5</v>
      </c>
      <c r="N19" s="160"/>
      <c r="O19" s="160"/>
      <c r="P19" s="150"/>
      <c r="Q19" s="161" t="s">
        <v>6</v>
      </c>
      <c r="R19" s="161"/>
      <c r="S19" s="150"/>
      <c r="T19" s="150"/>
      <c r="U19" s="106" t="s">
        <v>7</v>
      </c>
      <c r="V19" s="106"/>
      <c r="W19" s="106"/>
      <c r="X19" s="156"/>
      <c r="Y19" s="156"/>
      <c r="Z19" s="156"/>
      <c r="AA19" s="156"/>
      <c r="AB19" s="156"/>
      <c r="AC19" s="156"/>
      <c r="AD19" s="157"/>
      <c r="AE19" s="6"/>
      <c r="AF19" s="6"/>
      <c r="AG19" s="6"/>
      <c r="AH19" s="6"/>
    </row>
    <row r="20" spans="1:34" ht="13.5" customHeight="1" x14ac:dyDescent="0.15">
      <c r="A20" s="166" t="s">
        <v>3</v>
      </c>
      <c r="B20" s="167"/>
      <c r="C20" s="167"/>
      <c r="D20" s="155"/>
      <c r="E20" s="155"/>
      <c r="F20" s="155"/>
      <c r="G20" s="155"/>
      <c r="H20" s="7"/>
      <c r="I20" s="103"/>
      <c r="J20" s="104"/>
      <c r="K20" s="104"/>
      <c r="L20" s="105"/>
      <c r="M20" s="161" t="s">
        <v>11</v>
      </c>
      <c r="N20" s="161"/>
      <c r="O20" s="161"/>
      <c r="P20" s="168"/>
      <c r="Q20" s="168"/>
      <c r="R20" s="168"/>
      <c r="S20" s="168"/>
      <c r="T20" s="168"/>
      <c r="U20" s="168"/>
      <c r="V20" s="168"/>
      <c r="W20" s="168"/>
      <c r="X20" s="168"/>
      <c r="Y20" s="168"/>
      <c r="Z20" s="168"/>
      <c r="AA20" s="168"/>
      <c r="AB20" s="168"/>
      <c r="AC20" s="168"/>
      <c r="AD20" s="169"/>
      <c r="AE20" s="6" t="s">
        <v>79</v>
      </c>
      <c r="AF20" s="6"/>
      <c r="AG20" s="6"/>
      <c r="AH20" s="6"/>
    </row>
    <row r="21" spans="1:34" x14ac:dyDescent="0.15">
      <c r="A21" s="166" t="s">
        <v>8</v>
      </c>
      <c r="B21" s="167"/>
      <c r="C21" s="167"/>
      <c r="D21" s="165"/>
      <c r="E21" s="165"/>
      <c r="F21" s="165"/>
      <c r="G21" s="165"/>
      <c r="H21" s="8"/>
      <c r="I21" s="171" t="s">
        <v>107</v>
      </c>
      <c r="J21" s="172"/>
      <c r="K21" s="172"/>
      <c r="L21" s="173"/>
      <c r="N21" s="161" t="s">
        <v>13</v>
      </c>
      <c r="O21" s="161"/>
      <c r="P21" s="170"/>
      <c r="Q21" s="170"/>
      <c r="R21" s="170"/>
      <c r="S21" s="170"/>
      <c r="T21" s="170"/>
      <c r="U21" s="170"/>
      <c r="V21" s="170"/>
      <c r="W21" s="170"/>
      <c r="X21" s="182" t="s">
        <v>12</v>
      </c>
      <c r="Y21" s="182"/>
      <c r="Z21" s="182"/>
      <c r="AA21" s="170"/>
      <c r="AB21" s="170"/>
      <c r="AC21" s="170"/>
      <c r="AD21" s="183"/>
      <c r="AE21" s="6" t="s">
        <v>78</v>
      </c>
      <c r="AF21" s="6"/>
      <c r="AG21" s="6"/>
      <c r="AH21" s="6"/>
    </row>
    <row r="22" spans="1:34" x14ac:dyDescent="0.15">
      <c r="A22" s="166" t="s">
        <v>9</v>
      </c>
      <c r="B22" s="167"/>
      <c r="C22" s="167"/>
      <c r="D22" s="149"/>
      <c r="E22" s="149"/>
      <c r="F22" s="149"/>
      <c r="G22" s="149"/>
      <c r="H22" s="8"/>
      <c r="I22" s="171"/>
      <c r="J22" s="172"/>
      <c r="K22" s="172"/>
      <c r="L22" s="173"/>
      <c r="P22" s="27" t="s">
        <v>106</v>
      </c>
      <c r="AD22" s="9"/>
      <c r="AE22" s="6" t="s">
        <v>35</v>
      </c>
      <c r="AF22" s="6"/>
      <c r="AG22" s="6"/>
      <c r="AH22" s="6"/>
    </row>
    <row r="23" spans="1:34" x14ac:dyDescent="0.15">
      <c r="A23" s="28"/>
      <c r="H23" s="10"/>
      <c r="I23" s="174"/>
      <c r="J23" s="175"/>
      <c r="K23" s="175"/>
      <c r="L23" s="176"/>
      <c r="M23" s="151" t="s">
        <v>14</v>
      </c>
      <c r="N23" s="152"/>
      <c r="O23" s="152"/>
      <c r="P23" s="162"/>
      <c r="Q23" s="163"/>
      <c r="R23" s="163"/>
      <c r="S23" s="163"/>
      <c r="T23" s="163"/>
      <c r="U23" s="163"/>
      <c r="V23" s="163"/>
      <c r="W23" s="163"/>
      <c r="X23" s="163"/>
      <c r="Y23" s="163"/>
      <c r="Z23" s="163"/>
      <c r="AA23" s="163"/>
      <c r="AB23" s="163"/>
      <c r="AC23" s="163"/>
      <c r="AD23" s="164"/>
      <c r="AE23" s="6"/>
      <c r="AF23" s="6"/>
      <c r="AG23" s="6"/>
      <c r="AH23" s="6"/>
    </row>
    <row r="24" spans="1:34" ht="6" customHeight="1" thickBot="1" x14ac:dyDescent="0.2">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4.25" thickTop="1" x14ac:dyDescent="0.15">
      <c r="AE25" s="6"/>
      <c r="AF25" s="6"/>
      <c r="AG25" s="6"/>
      <c r="AH25" s="6"/>
    </row>
    <row r="26" spans="1:34" ht="14.25" thickBot="1" x14ac:dyDescent="0.2">
      <c r="B26" s="18" t="s">
        <v>93</v>
      </c>
      <c r="AE26" s="6"/>
      <c r="AF26" s="6"/>
      <c r="AG26" s="6"/>
      <c r="AH26" s="6"/>
    </row>
    <row r="27" spans="1:34" ht="10.5" customHeight="1" thickTop="1" x14ac:dyDescent="0.15">
      <c r="A27" s="130"/>
      <c r="B27" s="131"/>
      <c r="C27" s="142" t="s">
        <v>2</v>
      </c>
      <c r="D27" s="142"/>
      <c r="E27" s="142"/>
      <c r="F27" s="142"/>
      <c r="G27" s="142"/>
      <c r="H27" s="142"/>
      <c r="I27" s="142"/>
      <c r="J27" s="142"/>
      <c r="K27" s="119" t="s">
        <v>16</v>
      </c>
      <c r="L27" s="76" t="s">
        <v>17</v>
      </c>
      <c r="M27" s="77"/>
      <c r="N27" s="80" t="s">
        <v>92</v>
      </c>
      <c r="O27" s="86"/>
      <c r="P27" s="140"/>
      <c r="Q27" s="140"/>
      <c r="R27" s="142" t="s">
        <v>2</v>
      </c>
      <c r="S27" s="142"/>
      <c r="T27" s="142"/>
      <c r="U27" s="142"/>
      <c r="V27" s="142"/>
      <c r="W27" s="142"/>
      <c r="X27" s="142"/>
      <c r="Y27" s="142"/>
      <c r="Z27" s="119" t="s">
        <v>16</v>
      </c>
      <c r="AA27" s="76" t="s">
        <v>17</v>
      </c>
      <c r="AB27" s="77"/>
      <c r="AC27" s="80" t="s">
        <v>92</v>
      </c>
      <c r="AD27" s="81"/>
      <c r="AE27" s="6" t="s">
        <v>77</v>
      </c>
      <c r="AF27" s="6"/>
      <c r="AG27" s="6"/>
      <c r="AH27" s="6"/>
    </row>
    <row r="28" spans="1:34" x14ac:dyDescent="0.15">
      <c r="A28" s="132"/>
      <c r="B28" s="133"/>
      <c r="C28" s="143" t="s">
        <v>18</v>
      </c>
      <c r="D28" s="143"/>
      <c r="E28" s="143"/>
      <c r="F28" s="143"/>
      <c r="G28" s="143"/>
      <c r="H28" s="143"/>
      <c r="I28" s="143"/>
      <c r="J28" s="143"/>
      <c r="K28" s="120"/>
      <c r="L28" s="78"/>
      <c r="M28" s="79"/>
      <c r="N28" s="82"/>
      <c r="O28" s="87"/>
      <c r="P28" s="141"/>
      <c r="Q28" s="141"/>
      <c r="R28" s="143" t="s">
        <v>18</v>
      </c>
      <c r="S28" s="143"/>
      <c r="T28" s="143"/>
      <c r="U28" s="143"/>
      <c r="V28" s="143"/>
      <c r="W28" s="143"/>
      <c r="X28" s="143"/>
      <c r="Y28" s="143"/>
      <c r="Z28" s="120"/>
      <c r="AA28" s="78"/>
      <c r="AB28" s="79"/>
      <c r="AC28" s="82"/>
      <c r="AD28" s="83"/>
      <c r="AE28" s="6" t="s">
        <v>80</v>
      </c>
      <c r="AF28" s="6"/>
      <c r="AG28" s="6"/>
      <c r="AH28" s="6"/>
    </row>
    <row r="29" spans="1:34" ht="10.5" customHeight="1" x14ac:dyDescent="0.15">
      <c r="A29" s="134">
        <v>1</v>
      </c>
      <c r="B29" s="135"/>
      <c r="C29" s="138" t="str">
        <f>PHONETIC(C30)</f>
        <v/>
      </c>
      <c r="D29" s="138"/>
      <c r="E29" s="138"/>
      <c r="F29" s="138"/>
      <c r="G29" s="138"/>
      <c r="H29" s="138"/>
      <c r="I29" s="138"/>
      <c r="J29" s="138"/>
      <c r="K29" s="144"/>
      <c r="L29" s="153"/>
      <c r="M29" s="64" t="s">
        <v>19</v>
      </c>
      <c r="N29" s="88"/>
      <c r="O29" s="89"/>
      <c r="P29" s="146">
        <v>8</v>
      </c>
      <c r="Q29" s="135"/>
      <c r="R29" s="127" t="str">
        <f>PHONETIC(R30)</f>
        <v/>
      </c>
      <c r="S29" s="127"/>
      <c r="T29" s="127"/>
      <c r="U29" s="127"/>
      <c r="V29" s="127"/>
      <c r="W29" s="127"/>
      <c r="X29" s="127"/>
      <c r="Y29" s="127"/>
      <c r="Z29" s="121"/>
      <c r="AA29" s="62"/>
      <c r="AB29" s="64" t="s">
        <v>19</v>
      </c>
      <c r="AC29" s="66"/>
      <c r="AD29" s="67"/>
      <c r="AE29" s="6" t="s">
        <v>81</v>
      </c>
      <c r="AF29" s="6"/>
      <c r="AG29" s="6"/>
      <c r="AH29" s="6"/>
    </row>
    <row r="30" spans="1:34" ht="17.25" customHeight="1" x14ac:dyDescent="0.15">
      <c r="A30" s="136"/>
      <c r="B30" s="137"/>
      <c r="C30" s="139"/>
      <c r="D30" s="139"/>
      <c r="E30" s="139"/>
      <c r="F30" s="139"/>
      <c r="G30" s="139"/>
      <c r="H30" s="139"/>
      <c r="I30" s="139"/>
      <c r="J30" s="139"/>
      <c r="K30" s="145"/>
      <c r="L30" s="153"/>
      <c r="M30" s="64"/>
      <c r="N30" s="88"/>
      <c r="O30" s="89"/>
      <c r="P30" s="147"/>
      <c r="Q30" s="137"/>
      <c r="R30" s="128"/>
      <c r="S30" s="128"/>
      <c r="T30" s="128"/>
      <c r="U30" s="128"/>
      <c r="V30" s="128"/>
      <c r="W30" s="128"/>
      <c r="X30" s="128"/>
      <c r="Y30" s="128"/>
      <c r="Z30" s="122"/>
      <c r="AA30" s="62"/>
      <c r="AB30" s="64"/>
      <c r="AC30" s="66"/>
      <c r="AD30" s="67"/>
      <c r="AE30" s="6"/>
      <c r="AF30" s="6"/>
      <c r="AG30" s="6"/>
      <c r="AH30" s="6"/>
    </row>
    <row r="31" spans="1:34" ht="10.5" customHeight="1" x14ac:dyDescent="0.15">
      <c r="A31" s="134">
        <v>2</v>
      </c>
      <c r="B31" s="135"/>
      <c r="C31" s="138" t="str">
        <f>PHONETIC(C32)</f>
        <v/>
      </c>
      <c r="D31" s="138"/>
      <c r="E31" s="138"/>
      <c r="F31" s="138"/>
      <c r="G31" s="138"/>
      <c r="H31" s="138"/>
      <c r="I31" s="138"/>
      <c r="J31" s="138"/>
      <c r="K31" s="144"/>
      <c r="L31" s="153"/>
      <c r="M31" s="64" t="s">
        <v>19</v>
      </c>
      <c r="N31" s="88"/>
      <c r="O31" s="89"/>
      <c r="P31" s="146">
        <v>9</v>
      </c>
      <c r="Q31" s="135"/>
      <c r="R31" s="127" t="str">
        <f>PHONETIC(R32)</f>
        <v/>
      </c>
      <c r="S31" s="127"/>
      <c r="T31" s="127"/>
      <c r="U31" s="127"/>
      <c r="V31" s="127"/>
      <c r="W31" s="127"/>
      <c r="X31" s="127"/>
      <c r="Y31" s="127"/>
      <c r="Z31" s="121"/>
      <c r="AA31" s="62"/>
      <c r="AB31" s="64" t="s">
        <v>19</v>
      </c>
      <c r="AC31" s="66"/>
      <c r="AD31" s="67"/>
    </row>
    <row r="32" spans="1:34" ht="17.25" customHeight="1" x14ac:dyDescent="0.15">
      <c r="A32" s="136"/>
      <c r="B32" s="137"/>
      <c r="C32" s="139"/>
      <c r="D32" s="139"/>
      <c r="E32" s="139"/>
      <c r="F32" s="139"/>
      <c r="G32" s="139"/>
      <c r="H32" s="139"/>
      <c r="I32" s="139"/>
      <c r="J32" s="139"/>
      <c r="K32" s="145"/>
      <c r="L32" s="153"/>
      <c r="M32" s="64"/>
      <c r="N32" s="88"/>
      <c r="O32" s="89"/>
      <c r="P32" s="147"/>
      <c r="Q32" s="137"/>
      <c r="R32" s="128"/>
      <c r="S32" s="128"/>
      <c r="T32" s="128"/>
      <c r="U32" s="128"/>
      <c r="V32" s="128"/>
      <c r="W32" s="128"/>
      <c r="X32" s="128"/>
      <c r="Y32" s="128"/>
      <c r="Z32" s="122"/>
      <c r="AA32" s="62"/>
      <c r="AB32" s="64"/>
      <c r="AC32" s="66"/>
      <c r="AD32" s="67"/>
    </row>
    <row r="33" spans="1:30" ht="10.5" customHeight="1" x14ac:dyDescent="0.15">
      <c r="A33" s="134">
        <v>3</v>
      </c>
      <c r="B33" s="135"/>
      <c r="C33" s="127" t="str">
        <f>PHONETIC(C34)</f>
        <v/>
      </c>
      <c r="D33" s="127"/>
      <c r="E33" s="127"/>
      <c r="F33" s="127"/>
      <c r="G33" s="127"/>
      <c r="H33" s="127"/>
      <c r="I33" s="127"/>
      <c r="J33" s="127"/>
      <c r="K33" s="121"/>
      <c r="L33" s="62"/>
      <c r="M33" s="64" t="s">
        <v>19</v>
      </c>
      <c r="N33" s="66"/>
      <c r="O33" s="129"/>
      <c r="P33" s="146">
        <v>10</v>
      </c>
      <c r="Q33" s="135"/>
      <c r="R33" s="127" t="str">
        <f>PHONETIC(R34)</f>
        <v/>
      </c>
      <c r="S33" s="127"/>
      <c r="T33" s="127"/>
      <c r="U33" s="127"/>
      <c r="V33" s="127"/>
      <c r="W33" s="127"/>
      <c r="X33" s="127"/>
      <c r="Y33" s="127"/>
      <c r="Z33" s="121"/>
      <c r="AA33" s="62"/>
      <c r="AB33" s="64" t="s">
        <v>19</v>
      </c>
      <c r="AC33" s="66"/>
      <c r="AD33" s="67"/>
    </row>
    <row r="34" spans="1:30" ht="17.25" customHeight="1" x14ac:dyDescent="0.15">
      <c r="A34" s="136"/>
      <c r="B34" s="137"/>
      <c r="C34" s="128"/>
      <c r="D34" s="128"/>
      <c r="E34" s="128"/>
      <c r="F34" s="128"/>
      <c r="G34" s="128"/>
      <c r="H34" s="128"/>
      <c r="I34" s="128"/>
      <c r="J34" s="128"/>
      <c r="K34" s="122"/>
      <c r="L34" s="62"/>
      <c r="M34" s="64"/>
      <c r="N34" s="66"/>
      <c r="O34" s="129"/>
      <c r="P34" s="147"/>
      <c r="Q34" s="137"/>
      <c r="R34" s="128"/>
      <c r="S34" s="128"/>
      <c r="T34" s="128"/>
      <c r="U34" s="128"/>
      <c r="V34" s="128"/>
      <c r="W34" s="128"/>
      <c r="X34" s="128"/>
      <c r="Y34" s="128"/>
      <c r="Z34" s="122"/>
      <c r="AA34" s="62"/>
      <c r="AB34" s="64"/>
      <c r="AC34" s="66"/>
      <c r="AD34" s="67"/>
    </row>
    <row r="35" spans="1:30" ht="10.5" customHeight="1" x14ac:dyDescent="0.15">
      <c r="A35" s="134">
        <v>4</v>
      </c>
      <c r="B35" s="135"/>
      <c r="C35" s="127" t="str">
        <f>PHONETIC(C36)</f>
        <v/>
      </c>
      <c r="D35" s="127"/>
      <c r="E35" s="127"/>
      <c r="F35" s="127"/>
      <c r="G35" s="127"/>
      <c r="H35" s="127"/>
      <c r="I35" s="127"/>
      <c r="J35" s="127"/>
      <c r="K35" s="121"/>
      <c r="L35" s="62"/>
      <c r="M35" s="64" t="s">
        <v>19</v>
      </c>
      <c r="N35" s="66"/>
      <c r="O35" s="129"/>
      <c r="P35" s="191">
        <v>11</v>
      </c>
      <c r="Q35" s="192"/>
      <c r="R35" s="200" t="str">
        <f>PHONETIC(R36)</f>
        <v/>
      </c>
      <c r="S35" s="201"/>
      <c r="T35" s="201"/>
      <c r="U35" s="201"/>
      <c r="V35" s="201"/>
      <c r="W35" s="201"/>
      <c r="X35" s="201"/>
      <c r="Y35" s="202"/>
      <c r="Z35" s="121"/>
      <c r="AA35" s="62"/>
      <c r="AB35" s="64" t="s">
        <v>19</v>
      </c>
      <c r="AC35" s="66"/>
      <c r="AD35" s="67"/>
    </row>
    <row r="36" spans="1:30" ht="17.25" customHeight="1" x14ac:dyDescent="0.15">
      <c r="A36" s="136"/>
      <c r="B36" s="137"/>
      <c r="C36" s="128"/>
      <c r="D36" s="128"/>
      <c r="E36" s="128"/>
      <c r="F36" s="128"/>
      <c r="G36" s="128"/>
      <c r="H36" s="128"/>
      <c r="I36" s="128"/>
      <c r="J36" s="128"/>
      <c r="K36" s="122"/>
      <c r="L36" s="62"/>
      <c r="M36" s="64"/>
      <c r="N36" s="66"/>
      <c r="O36" s="129"/>
      <c r="P36" s="147"/>
      <c r="Q36" s="137"/>
      <c r="R36" s="177"/>
      <c r="S36" s="178"/>
      <c r="T36" s="178"/>
      <c r="U36" s="178"/>
      <c r="V36" s="178"/>
      <c r="W36" s="178"/>
      <c r="X36" s="178"/>
      <c r="Y36" s="179"/>
      <c r="Z36" s="122"/>
      <c r="AA36" s="62"/>
      <c r="AB36" s="64"/>
      <c r="AC36" s="66"/>
      <c r="AD36" s="67"/>
    </row>
    <row r="37" spans="1:30" ht="10.5" customHeight="1" x14ac:dyDescent="0.15">
      <c r="A37" s="134">
        <v>5</v>
      </c>
      <c r="B37" s="135"/>
      <c r="C37" s="127" t="str">
        <f>PHONETIC(C38)</f>
        <v/>
      </c>
      <c r="D37" s="127"/>
      <c r="E37" s="127"/>
      <c r="F37" s="127"/>
      <c r="G37" s="127"/>
      <c r="H37" s="127"/>
      <c r="I37" s="127"/>
      <c r="J37" s="127"/>
      <c r="K37" s="121"/>
      <c r="L37" s="62"/>
      <c r="M37" s="64" t="s">
        <v>19</v>
      </c>
      <c r="N37" s="66"/>
      <c r="O37" s="129"/>
      <c r="P37" s="191">
        <v>12</v>
      </c>
      <c r="Q37" s="192"/>
      <c r="R37" s="189" t="str">
        <f>PHONETIC(R38)</f>
        <v/>
      </c>
      <c r="S37" s="127"/>
      <c r="T37" s="127"/>
      <c r="U37" s="127"/>
      <c r="V37" s="127"/>
      <c r="W37" s="127"/>
      <c r="X37" s="127"/>
      <c r="Y37" s="190"/>
      <c r="Z37" s="121"/>
      <c r="AA37" s="62"/>
      <c r="AB37" s="64" t="s">
        <v>19</v>
      </c>
      <c r="AC37" s="66"/>
      <c r="AD37" s="67"/>
    </row>
    <row r="38" spans="1:30" ht="16.5" customHeight="1" x14ac:dyDescent="0.15">
      <c r="A38" s="136"/>
      <c r="B38" s="137"/>
      <c r="C38" s="128"/>
      <c r="D38" s="128"/>
      <c r="E38" s="128"/>
      <c r="F38" s="128"/>
      <c r="G38" s="128"/>
      <c r="H38" s="128"/>
      <c r="I38" s="128"/>
      <c r="J38" s="128"/>
      <c r="K38" s="122"/>
      <c r="L38" s="62"/>
      <c r="M38" s="64"/>
      <c r="N38" s="66"/>
      <c r="O38" s="129"/>
      <c r="P38" s="147"/>
      <c r="Q38" s="137"/>
      <c r="R38" s="177"/>
      <c r="S38" s="178"/>
      <c r="T38" s="178"/>
      <c r="U38" s="178"/>
      <c r="V38" s="178"/>
      <c r="W38" s="178"/>
      <c r="X38" s="178"/>
      <c r="Y38" s="179"/>
      <c r="Z38" s="122"/>
      <c r="AA38" s="62"/>
      <c r="AB38" s="64"/>
      <c r="AC38" s="66"/>
      <c r="AD38" s="67"/>
    </row>
    <row r="39" spans="1:30" ht="10.5" customHeight="1" x14ac:dyDescent="0.15">
      <c r="A39" s="134">
        <v>6</v>
      </c>
      <c r="B39" s="135"/>
      <c r="C39" s="127" t="str">
        <f>PHONETIC(C40)</f>
        <v/>
      </c>
      <c r="D39" s="127"/>
      <c r="E39" s="127"/>
      <c r="F39" s="127"/>
      <c r="G39" s="127"/>
      <c r="H39" s="127"/>
      <c r="I39" s="127"/>
      <c r="J39" s="127"/>
      <c r="K39" s="121"/>
      <c r="L39" s="62"/>
      <c r="M39" s="64" t="s">
        <v>19</v>
      </c>
      <c r="N39" s="66"/>
      <c r="O39" s="129"/>
      <c r="P39" s="191">
        <v>13</v>
      </c>
      <c r="Q39" s="192"/>
      <c r="R39" s="189" t="str">
        <f>PHONETIC(R40)</f>
        <v/>
      </c>
      <c r="S39" s="127"/>
      <c r="T39" s="127"/>
      <c r="U39" s="127"/>
      <c r="V39" s="127"/>
      <c r="W39" s="127"/>
      <c r="X39" s="127"/>
      <c r="Y39" s="190"/>
      <c r="Z39" s="121"/>
      <c r="AA39" s="62"/>
      <c r="AB39" s="64" t="s">
        <v>19</v>
      </c>
      <c r="AC39" s="66"/>
      <c r="AD39" s="67"/>
    </row>
    <row r="40" spans="1:30" ht="17.25" customHeight="1" x14ac:dyDescent="0.15">
      <c r="A40" s="136"/>
      <c r="B40" s="137"/>
      <c r="C40" s="128"/>
      <c r="D40" s="128"/>
      <c r="E40" s="128"/>
      <c r="F40" s="128"/>
      <c r="G40" s="128"/>
      <c r="H40" s="128"/>
      <c r="I40" s="128"/>
      <c r="J40" s="128"/>
      <c r="K40" s="122"/>
      <c r="L40" s="62"/>
      <c r="M40" s="64"/>
      <c r="N40" s="66"/>
      <c r="O40" s="129"/>
      <c r="P40" s="147"/>
      <c r="Q40" s="137"/>
      <c r="R40" s="177"/>
      <c r="S40" s="178"/>
      <c r="T40" s="178"/>
      <c r="U40" s="178"/>
      <c r="V40" s="178"/>
      <c r="W40" s="178"/>
      <c r="X40" s="178"/>
      <c r="Y40" s="179"/>
      <c r="Z40" s="122"/>
      <c r="AA40" s="62"/>
      <c r="AB40" s="64"/>
      <c r="AC40" s="66"/>
      <c r="AD40" s="67"/>
    </row>
    <row r="41" spans="1:30" ht="10.5" customHeight="1" x14ac:dyDescent="0.15">
      <c r="A41" s="134">
        <v>7</v>
      </c>
      <c r="B41" s="135"/>
      <c r="C41" s="127" t="str">
        <f>PHONETIC(C42)</f>
        <v/>
      </c>
      <c r="D41" s="127"/>
      <c r="E41" s="127"/>
      <c r="F41" s="127"/>
      <c r="G41" s="127"/>
      <c r="H41" s="127"/>
      <c r="I41" s="127"/>
      <c r="J41" s="127"/>
      <c r="K41" s="121"/>
      <c r="L41" s="62"/>
      <c r="M41" s="64" t="s">
        <v>19</v>
      </c>
      <c r="N41" s="66"/>
      <c r="O41" s="129"/>
      <c r="P41" s="146">
        <v>14</v>
      </c>
      <c r="Q41" s="135"/>
      <c r="R41" s="189" t="str">
        <f>PHONETIC(R42)</f>
        <v/>
      </c>
      <c r="S41" s="127"/>
      <c r="T41" s="127"/>
      <c r="U41" s="127"/>
      <c r="V41" s="127"/>
      <c r="W41" s="127"/>
      <c r="X41" s="127"/>
      <c r="Y41" s="190"/>
      <c r="Z41" s="121"/>
      <c r="AA41" s="62"/>
      <c r="AB41" s="64" t="s">
        <v>19</v>
      </c>
      <c r="AC41" s="66"/>
      <c r="AD41" s="67"/>
    </row>
    <row r="42" spans="1:30" ht="17.25" customHeight="1" thickBot="1" x14ac:dyDescent="0.2">
      <c r="A42" s="185"/>
      <c r="B42" s="181"/>
      <c r="C42" s="186"/>
      <c r="D42" s="187"/>
      <c r="E42" s="187"/>
      <c r="F42" s="187"/>
      <c r="G42" s="187"/>
      <c r="H42" s="187"/>
      <c r="I42" s="187"/>
      <c r="J42" s="188"/>
      <c r="K42" s="123"/>
      <c r="L42" s="63"/>
      <c r="M42" s="65"/>
      <c r="N42" s="68"/>
      <c r="O42" s="184"/>
      <c r="P42" s="180"/>
      <c r="Q42" s="181"/>
      <c r="R42" s="186"/>
      <c r="S42" s="187"/>
      <c r="T42" s="187"/>
      <c r="U42" s="187"/>
      <c r="V42" s="187"/>
      <c r="W42" s="187"/>
      <c r="X42" s="187"/>
      <c r="Y42" s="188"/>
      <c r="Z42" s="123"/>
      <c r="AA42" s="63"/>
      <c r="AB42" s="65"/>
      <c r="AC42" s="68"/>
      <c r="AD42" s="69"/>
    </row>
    <row r="43" spans="1:30" ht="14.25" customHeight="1" thickTop="1" x14ac:dyDescent="0.15">
      <c r="A43" s="70" t="s">
        <v>82</v>
      </c>
      <c r="B43" s="71"/>
      <c r="C43" s="124" t="s">
        <v>83</v>
      </c>
      <c r="D43" s="125"/>
      <c r="E43" s="125"/>
      <c r="F43" s="125" t="s">
        <v>84</v>
      </c>
      <c r="G43" s="125"/>
      <c r="H43" s="125"/>
      <c r="I43" s="125" t="s">
        <v>85</v>
      </c>
      <c r="J43" s="125"/>
      <c r="K43" s="125"/>
      <c r="L43" s="125" t="s">
        <v>86</v>
      </c>
      <c r="M43" s="125"/>
      <c r="N43" s="126"/>
      <c r="O43" s="55" t="s">
        <v>120</v>
      </c>
      <c r="P43" s="56"/>
      <c r="Q43" s="56"/>
      <c r="R43" s="56"/>
      <c r="S43" s="56"/>
      <c r="T43" s="57"/>
      <c r="U43" s="56" t="s">
        <v>122</v>
      </c>
      <c r="V43" s="56"/>
      <c r="W43" s="57"/>
      <c r="X43" s="55" t="s">
        <v>119</v>
      </c>
      <c r="Y43" s="56"/>
      <c r="Z43" s="57"/>
      <c r="AA43" s="55" t="s">
        <v>121</v>
      </c>
      <c r="AB43" s="56"/>
      <c r="AC43" s="56"/>
      <c r="AD43" s="57"/>
    </row>
    <row r="44" spans="1:30" ht="14.25" customHeight="1" x14ac:dyDescent="0.15">
      <c r="A44" s="72"/>
      <c r="B44" s="73"/>
      <c r="C44" s="193" t="s">
        <v>87</v>
      </c>
      <c r="D44" s="194"/>
      <c r="E44" s="194"/>
      <c r="F44" s="197" t="s">
        <v>88</v>
      </c>
      <c r="G44" s="194"/>
      <c r="H44" s="194"/>
      <c r="I44" s="197" t="s">
        <v>89</v>
      </c>
      <c r="J44" s="194"/>
      <c r="K44" s="194"/>
      <c r="L44" s="197" t="s">
        <v>90</v>
      </c>
      <c r="M44" s="194"/>
      <c r="N44" s="198"/>
      <c r="O44" s="39" t="s">
        <v>0</v>
      </c>
      <c r="P44" s="43"/>
      <c r="Q44" s="27" t="s">
        <v>91</v>
      </c>
      <c r="R44" s="40" t="s">
        <v>21</v>
      </c>
      <c r="T44" s="9"/>
      <c r="U44" s="39" t="s">
        <v>0</v>
      </c>
      <c r="V44" s="42">
        <f>S4</f>
        <v>0</v>
      </c>
      <c r="W44" s="45" t="s">
        <v>103</v>
      </c>
      <c r="X44" s="53">
        <f>AA4</f>
        <v>0</v>
      </c>
      <c r="Y44" s="54"/>
      <c r="Z44" s="45" t="s">
        <v>103</v>
      </c>
      <c r="AA44" s="58">
        <f>R45+U45+X45</f>
        <v>0</v>
      </c>
      <c r="AB44" s="59"/>
      <c r="AC44" s="59"/>
      <c r="AD44" s="9"/>
    </row>
    <row r="45" spans="1:30" ht="14.25" customHeight="1" thickBot="1" x14ac:dyDescent="0.2">
      <c r="A45" s="74"/>
      <c r="B45" s="75"/>
      <c r="C45" s="195"/>
      <c r="D45" s="196"/>
      <c r="E45" s="196"/>
      <c r="F45" s="196"/>
      <c r="G45" s="196"/>
      <c r="H45" s="196"/>
      <c r="I45" s="196"/>
      <c r="J45" s="196"/>
      <c r="K45" s="196"/>
      <c r="L45" s="196"/>
      <c r="M45" s="196"/>
      <c r="N45" s="199"/>
      <c r="O45" s="38" t="s">
        <v>20</v>
      </c>
      <c r="P45" s="44"/>
      <c r="Q45" s="14" t="s">
        <v>91</v>
      </c>
      <c r="R45" s="47">
        <f>P44*3400+P45*1600</f>
        <v>0</v>
      </c>
      <c r="S45" s="48"/>
      <c r="T45" s="19" t="s">
        <v>118</v>
      </c>
      <c r="U45" s="49">
        <f>V44*290</f>
        <v>0</v>
      </c>
      <c r="V45" s="50"/>
      <c r="W45" s="41" t="s">
        <v>118</v>
      </c>
      <c r="X45" s="51">
        <f>X44*260</f>
        <v>0</v>
      </c>
      <c r="Y45" s="52"/>
      <c r="Z45" s="46" t="s">
        <v>118</v>
      </c>
      <c r="AA45" s="60"/>
      <c r="AB45" s="61"/>
      <c r="AC45" s="61"/>
      <c r="AD45" s="19" t="s">
        <v>118</v>
      </c>
    </row>
    <row r="46" spans="1:30" ht="14.25" thickTop="1" x14ac:dyDescent="0.15">
      <c r="A46" s="203"/>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row>
    <row r="47" spans="1:30" ht="13.5" customHeight="1" x14ac:dyDescent="0.15">
      <c r="A47" s="116" t="s">
        <v>123</v>
      </c>
      <c r="B47" s="116"/>
      <c r="C47" s="116"/>
      <c r="D47" s="116"/>
      <c r="E47" s="116"/>
      <c r="F47" s="116"/>
      <c r="G47" s="116"/>
      <c r="H47" s="116"/>
      <c r="I47" s="116"/>
      <c r="J47" s="116"/>
      <c r="K47" s="116"/>
      <c r="L47" s="116"/>
      <c r="M47" s="116"/>
      <c r="N47" s="116"/>
      <c r="O47" s="116"/>
      <c r="P47" s="116"/>
      <c r="Q47" s="116"/>
      <c r="R47" s="116"/>
      <c r="S47" s="116"/>
      <c r="T47" s="116"/>
      <c r="U47" s="116"/>
      <c r="V47" s="20" t="s">
        <v>94</v>
      </c>
    </row>
    <row r="48" spans="1:30" ht="14.25" customHeight="1" thickBot="1" x14ac:dyDescent="0.2">
      <c r="A48" s="117"/>
      <c r="B48" s="117"/>
      <c r="C48" s="117"/>
      <c r="D48" s="117"/>
      <c r="E48" s="117"/>
      <c r="F48" s="117"/>
      <c r="G48" s="117"/>
      <c r="H48" s="117"/>
      <c r="I48" s="117"/>
      <c r="J48" s="117"/>
      <c r="K48" s="117"/>
      <c r="L48" s="117"/>
      <c r="M48" s="117"/>
      <c r="N48" s="117"/>
      <c r="O48" s="117"/>
      <c r="P48" s="117"/>
      <c r="Q48" s="117"/>
      <c r="R48" s="117"/>
      <c r="S48" s="117"/>
      <c r="T48" s="117"/>
      <c r="U48" s="117"/>
      <c r="V48" s="21" t="s">
        <v>124</v>
      </c>
    </row>
    <row r="49" spans="1:30" ht="14.25" customHeight="1" thickTop="1" x14ac:dyDescent="0.15">
      <c r="A49" s="223" t="s">
        <v>28</v>
      </c>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row>
    <row r="50" spans="1:30" x14ac:dyDescent="0.15">
      <c r="A50" s="118" t="s">
        <v>25</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row>
    <row r="51" spans="1:30" x14ac:dyDescent="0.15">
      <c r="A51" s="118" t="s">
        <v>26</v>
      </c>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row>
    <row r="52" spans="1:30" x14ac:dyDescent="0.15">
      <c r="A52" s="118" t="s">
        <v>27</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row>
    <row r="53" spans="1:30" ht="21.75" customHeight="1" x14ac:dyDescent="0.15">
      <c r="A53" s="118" t="s">
        <v>125</v>
      </c>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row>
    <row r="54" spans="1:30" ht="21" customHeight="1" x14ac:dyDescent="0.15">
      <c r="A54" s="118" t="s">
        <v>126</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row>
    <row r="55" spans="1:30" ht="33" customHeight="1" x14ac:dyDescent="0.15">
      <c r="A55" s="118" t="s">
        <v>127</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row>
    <row r="56" spans="1:30" ht="13.5" customHeight="1" thickBot="1" x14ac:dyDescent="0.2">
      <c r="A56" s="118" t="s">
        <v>95</v>
      </c>
      <c r="B56" s="118"/>
      <c r="C56" s="118"/>
      <c r="D56" s="118"/>
      <c r="E56" s="118"/>
      <c r="F56" s="118"/>
      <c r="G56" s="118"/>
      <c r="H56" s="118"/>
      <c r="I56" s="118"/>
      <c r="J56" s="118"/>
      <c r="K56" s="118"/>
      <c r="L56" s="118"/>
      <c r="M56" s="118"/>
      <c r="N56" s="118"/>
      <c r="O56" s="118"/>
      <c r="P56" s="118"/>
      <c r="Q56" s="118"/>
      <c r="R56" s="118"/>
      <c r="S56" s="118"/>
      <c r="T56" s="22"/>
      <c r="U56" s="22"/>
      <c r="V56" s="22"/>
      <c r="W56" s="22"/>
      <c r="X56" s="22"/>
      <c r="Y56" s="22"/>
      <c r="Z56" s="22"/>
      <c r="AA56" s="22"/>
      <c r="AB56" s="22"/>
      <c r="AC56" s="22"/>
      <c r="AD56" s="22"/>
    </row>
    <row r="57" spans="1:30" ht="13.5" customHeight="1" thickTop="1" x14ac:dyDescent="0.15">
      <c r="A57" s="118" t="s">
        <v>29</v>
      </c>
      <c r="B57" s="118"/>
      <c r="C57" s="118"/>
      <c r="D57" s="118"/>
      <c r="E57" s="118"/>
      <c r="F57" s="118"/>
      <c r="G57" s="118"/>
      <c r="H57" s="118"/>
      <c r="I57" s="118"/>
      <c r="J57" s="118"/>
      <c r="K57" s="118"/>
      <c r="L57" s="118"/>
      <c r="M57" s="118"/>
      <c r="N57" s="118"/>
      <c r="O57" s="118"/>
      <c r="P57" s="118"/>
      <c r="Q57" s="22"/>
      <c r="R57" s="207" t="s">
        <v>30</v>
      </c>
      <c r="S57" s="208"/>
      <c r="T57" s="208"/>
      <c r="U57" s="208"/>
      <c r="V57" s="205" t="s">
        <v>31</v>
      </c>
      <c r="W57" s="205"/>
      <c r="X57" s="214"/>
      <c r="Y57" s="214"/>
      <c r="Z57" s="214"/>
      <c r="AA57" s="214"/>
      <c r="AB57" s="214"/>
      <c r="AC57" s="214"/>
      <c r="AD57" s="215"/>
    </row>
    <row r="58" spans="1:30" ht="13.5" customHeight="1" x14ac:dyDescent="0.15">
      <c r="A58" s="222" t="s">
        <v>24</v>
      </c>
      <c r="B58" s="222"/>
      <c r="C58" s="222"/>
      <c r="D58" s="222"/>
      <c r="E58" s="222"/>
      <c r="F58" s="222"/>
      <c r="G58" s="222"/>
      <c r="H58" s="222"/>
      <c r="I58" s="222"/>
      <c r="J58" s="222"/>
      <c r="K58" s="222"/>
      <c r="L58" s="222"/>
      <c r="M58" s="222"/>
      <c r="N58" s="222"/>
      <c r="O58" s="222"/>
      <c r="P58" s="222"/>
      <c r="Q58" s="222"/>
      <c r="R58" s="209"/>
      <c r="S58" s="210"/>
      <c r="T58" s="210"/>
      <c r="U58" s="210"/>
      <c r="V58" s="206"/>
      <c r="W58" s="206"/>
      <c r="X58" s="216"/>
      <c r="Y58" s="216"/>
      <c r="Z58" s="216"/>
      <c r="AA58" s="216"/>
      <c r="AB58" s="216"/>
      <c r="AC58" s="216"/>
      <c r="AD58" s="217"/>
    </row>
    <row r="59" spans="1:30" x14ac:dyDescent="0.15">
      <c r="A59" s="222" t="s">
        <v>23</v>
      </c>
      <c r="B59" s="222"/>
      <c r="C59" s="222"/>
      <c r="D59" s="222"/>
      <c r="E59" s="222"/>
      <c r="F59" s="222"/>
      <c r="G59" s="222"/>
      <c r="H59" s="222"/>
      <c r="I59" s="222"/>
      <c r="J59" s="222"/>
      <c r="K59" s="222"/>
      <c r="L59" s="222"/>
      <c r="M59" s="222"/>
      <c r="N59" s="222"/>
      <c r="O59" s="222"/>
      <c r="P59" s="222"/>
      <c r="Q59" s="222"/>
      <c r="R59" s="209"/>
      <c r="S59" s="210"/>
      <c r="T59" s="210"/>
      <c r="U59" s="210"/>
      <c r="V59" s="206" t="s">
        <v>32</v>
      </c>
      <c r="W59" s="206"/>
      <c r="X59" s="218"/>
      <c r="Y59" s="218"/>
      <c r="Z59" s="218"/>
      <c r="AA59" s="218"/>
      <c r="AB59" s="218"/>
      <c r="AC59" s="218"/>
      <c r="AD59" s="219"/>
    </row>
    <row r="60" spans="1:30" ht="14.25" thickBot="1" x14ac:dyDescent="0.2">
      <c r="A60" s="222" t="s">
        <v>22</v>
      </c>
      <c r="B60" s="222"/>
      <c r="C60" s="222"/>
      <c r="D60" s="222"/>
      <c r="E60" s="222"/>
      <c r="F60" s="222"/>
      <c r="G60" s="222"/>
      <c r="H60" s="222"/>
      <c r="I60" s="222"/>
      <c r="J60" s="222"/>
      <c r="K60" s="222"/>
      <c r="L60" s="222"/>
      <c r="M60" s="222"/>
      <c r="N60" s="222"/>
      <c r="O60" s="222"/>
      <c r="P60" s="222"/>
      <c r="Q60" s="222"/>
      <c r="R60" s="211"/>
      <c r="S60" s="212"/>
      <c r="T60" s="212"/>
      <c r="U60" s="212"/>
      <c r="V60" s="213"/>
      <c r="W60" s="213"/>
      <c r="X60" s="220"/>
      <c r="Y60" s="220"/>
      <c r="Z60" s="220"/>
      <c r="AA60" s="220"/>
      <c r="AB60" s="220"/>
      <c r="AC60" s="220"/>
      <c r="AD60" s="221"/>
    </row>
    <row r="61" spans="1:30" ht="14.25" thickTop="1" x14ac:dyDescent="0.15"/>
  </sheetData>
  <sheetProtection algorithmName="SHA-512" hashValue="YNsuvqlylPGEk/1U1GIMaHSbZ8Te53G+hIReatOaEorH4FKDmIiwfdyvpRzMGehtKgyEmniWYmDuNi1sCvkm2A==" saltValue="glEB8+lqEDZXRqyV/8OnLg==" spinCount="100000" sheet="1" objects="1" scenarios="1" selectLockedCells="1"/>
  <mergeCells count="186">
    <mergeCell ref="A1:AD1"/>
    <mergeCell ref="AE2:AI3"/>
    <mergeCell ref="A4:K4"/>
    <mergeCell ref="M4:Q4"/>
    <mergeCell ref="M5:U10"/>
    <mergeCell ref="V11:AD11"/>
    <mergeCell ref="Z27:Z28"/>
    <mergeCell ref="AA27:AB28"/>
    <mergeCell ref="AC27:AD28"/>
    <mergeCell ref="M29:M30"/>
    <mergeCell ref="C28:J28"/>
    <mergeCell ref="N29:O30"/>
    <mergeCell ref="P21:W21"/>
    <mergeCell ref="X21:Z21"/>
    <mergeCell ref="AA21:AD21"/>
    <mergeCell ref="A22:C22"/>
    <mergeCell ref="D22:G22"/>
    <mergeCell ref="M23:O23"/>
    <mergeCell ref="P23:AD23"/>
    <mergeCell ref="A21:C21"/>
    <mergeCell ref="D21:G21"/>
    <mergeCell ref="N21:O21"/>
    <mergeCell ref="AB33:AB34"/>
    <mergeCell ref="C32:J32"/>
    <mergeCell ref="C33:J33"/>
    <mergeCell ref="M33:M34"/>
    <mergeCell ref="N33:O34"/>
    <mergeCell ref="R30:Y30"/>
    <mergeCell ref="R31:Y31"/>
    <mergeCell ref="P29:Q30"/>
    <mergeCell ref="Z29:Z30"/>
    <mergeCell ref="AA29:AA30"/>
    <mergeCell ref="C30:J30"/>
    <mergeCell ref="C31:J31"/>
    <mergeCell ref="K29:K30"/>
    <mergeCell ref="L29:L30"/>
    <mergeCell ref="C29:J29"/>
    <mergeCell ref="R29:Y29"/>
    <mergeCell ref="AC39:AD40"/>
    <mergeCell ref="C40:J40"/>
    <mergeCell ref="C41:J41"/>
    <mergeCell ref="A39:B40"/>
    <mergeCell ref="K39:K40"/>
    <mergeCell ref="L39:L40"/>
    <mergeCell ref="R38:Y38"/>
    <mergeCell ref="R39:Y39"/>
    <mergeCell ref="P37:Q38"/>
    <mergeCell ref="Z37:Z38"/>
    <mergeCell ref="AA37:AA38"/>
    <mergeCell ref="C38:J38"/>
    <mergeCell ref="C39:J39"/>
    <mergeCell ref="A37:B38"/>
    <mergeCell ref="K37:K38"/>
    <mergeCell ref="L37:L38"/>
    <mergeCell ref="R37:Y37"/>
    <mergeCell ref="AB37:AB38"/>
    <mergeCell ref="AC37:AD38"/>
    <mergeCell ref="C37:J37"/>
    <mergeCell ref="M37:M38"/>
    <mergeCell ref="N37:O38"/>
    <mergeCell ref="H5:K5"/>
    <mergeCell ref="W5:AD9"/>
    <mergeCell ref="A54:AD54"/>
    <mergeCell ref="A55:AD55"/>
    <mergeCell ref="A57:P57"/>
    <mergeCell ref="A59:Q59"/>
    <mergeCell ref="A60:Q60"/>
    <mergeCell ref="A50:AD50"/>
    <mergeCell ref="A51:AD51"/>
    <mergeCell ref="A52:AD52"/>
    <mergeCell ref="A53:AD53"/>
    <mergeCell ref="AA44:AC45"/>
    <mergeCell ref="R45:S45"/>
    <mergeCell ref="A43:B45"/>
    <mergeCell ref="C43:E43"/>
    <mergeCell ref="F43:H43"/>
    <mergeCell ref="I43:K43"/>
    <mergeCell ref="R42:Y42"/>
    <mergeCell ref="AC41:AD42"/>
    <mergeCell ref="C42:J42"/>
    <mergeCell ref="A41:B42"/>
    <mergeCell ref="K41:K42"/>
    <mergeCell ref="L41:L42"/>
    <mergeCell ref="AE5:AI6"/>
    <mergeCell ref="N12:P12"/>
    <mergeCell ref="Q12:AD12"/>
    <mergeCell ref="N13:P13"/>
    <mergeCell ref="Q13:AD13"/>
    <mergeCell ref="S4:T4"/>
    <mergeCell ref="W4:Z4"/>
    <mergeCell ref="AA4:AB4"/>
    <mergeCell ref="U19:W19"/>
    <mergeCell ref="I21:L23"/>
    <mergeCell ref="A27:B28"/>
    <mergeCell ref="C27:J27"/>
    <mergeCell ref="K27:K28"/>
    <mergeCell ref="L27:M28"/>
    <mergeCell ref="N27:O28"/>
    <mergeCell ref="P27:Q28"/>
    <mergeCell ref="R27:Y27"/>
    <mergeCell ref="R28:Y28"/>
    <mergeCell ref="X19:AD19"/>
    <mergeCell ref="A20:C20"/>
    <mergeCell ref="D20:G20"/>
    <mergeCell ref="M20:O20"/>
    <mergeCell ref="P20:AD20"/>
    <mergeCell ref="A19:C19"/>
    <mergeCell ref="D19:G19"/>
    <mergeCell ref="N19:P19"/>
    <mergeCell ref="Q19:R19"/>
    <mergeCell ref="S19:T19"/>
    <mergeCell ref="I19:L20"/>
    <mergeCell ref="AB29:AB30"/>
    <mergeCell ref="AC29:AD30"/>
    <mergeCell ref="A31:B32"/>
    <mergeCell ref="K31:K32"/>
    <mergeCell ref="L31:L32"/>
    <mergeCell ref="M31:M32"/>
    <mergeCell ref="N31:O32"/>
    <mergeCell ref="P31:Q32"/>
    <mergeCell ref="Z31:Z32"/>
    <mergeCell ref="AA31:AA32"/>
    <mergeCell ref="R32:Y32"/>
    <mergeCell ref="AB31:AB32"/>
    <mergeCell ref="AC31:AD32"/>
    <mergeCell ref="A29:B30"/>
    <mergeCell ref="AC33:AD34"/>
    <mergeCell ref="A35:B36"/>
    <mergeCell ref="K35:K36"/>
    <mergeCell ref="L35:L36"/>
    <mergeCell ref="M35:M36"/>
    <mergeCell ref="N35:O36"/>
    <mergeCell ref="P35:Q36"/>
    <mergeCell ref="Z35:Z36"/>
    <mergeCell ref="AA35:AA36"/>
    <mergeCell ref="AB35:AB36"/>
    <mergeCell ref="R36:Y36"/>
    <mergeCell ref="AC35:AD36"/>
    <mergeCell ref="C36:J36"/>
    <mergeCell ref="R34:Y34"/>
    <mergeCell ref="R35:Y35"/>
    <mergeCell ref="P33:Q34"/>
    <mergeCell ref="Z33:Z34"/>
    <mergeCell ref="AA33:AA34"/>
    <mergeCell ref="C34:J34"/>
    <mergeCell ref="C35:J35"/>
    <mergeCell ref="A33:B34"/>
    <mergeCell ref="K33:K34"/>
    <mergeCell ref="L33:L34"/>
    <mergeCell ref="R33:Y33"/>
    <mergeCell ref="M41:M42"/>
    <mergeCell ref="N41:O42"/>
    <mergeCell ref="P41:Q42"/>
    <mergeCell ref="Z41:Z42"/>
    <mergeCell ref="AA41:AA42"/>
    <mergeCell ref="AB41:AB42"/>
    <mergeCell ref="M39:M40"/>
    <mergeCell ref="N39:O40"/>
    <mergeCell ref="P39:Q40"/>
    <mergeCell ref="Z39:Z40"/>
    <mergeCell ref="AA39:AA40"/>
    <mergeCell ref="AB39:AB40"/>
    <mergeCell ref="R40:Y40"/>
    <mergeCell ref="R41:Y41"/>
    <mergeCell ref="L43:N43"/>
    <mergeCell ref="O43:T43"/>
    <mergeCell ref="U43:W43"/>
    <mergeCell ref="X43:Z43"/>
    <mergeCell ref="AA43:AD43"/>
    <mergeCell ref="C44:E45"/>
    <mergeCell ref="F44:H45"/>
    <mergeCell ref="I44:K45"/>
    <mergeCell ref="L44:N45"/>
    <mergeCell ref="X44:Y44"/>
    <mergeCell ref="R57:U60"/>
    <mergeCell ref="V57:W58"/>
    <mergeCell ref="X57:AD58"/>
    <mergeCell ref="A58:Q58"/>
    <mergeCell ref="V59:W60"/>
    <mergeCell ref="X59:AD60"/>
    <mergeCell ref="U45:V45"/>
    <mergeCell ref="X45:Y45"/>
    <mergeCell ref="A46:AD46"/>
    <mergeCell ref="A47:U48"/>
    <mergeCell ref="A49:AD49"/>
    <mergeCell ref="A56:S56"/>
  </mergeCells>
  <phoneticPr fontId="2"/>
  <dataValidations count="4">
    <dataValidation type="list" allowBlank="1" showInputMessage="1" showErrorMessage="1" sqref="AC29:AD42 N29:O42" xr:uid="{75174B7F-407B-4286-A86C-8A2D87BBC4F0}">
      <formula1>"S,M,L,LL"</formula1>
    </dataValidation>
    <dataValidation type="list" allowBlank="1" showInputMessage="1" showErrorMessage="1" sqref="H5:K5" xr:uid="{8AF51AA0-C059-4940-95E3-B843D342BDD3}">
      <formula1>"1一般,2女子,3男女混合,4小学生,5中学生,6ファミリー,7職場仲間,8マスターズ"</formula1>
    </dataValidation>
    <dataValidation type="textLength" operator="lessThanOrEqual" allowBlank="1" showInputMessage="1" showErrorMessage="1" errorTitle="文字数オーバー" error="チーム名は13文字以内です。" sqref="Q13:AD13" xr:uid="{84D124F1-B9D7-4542-B10F-676C6862C1C2}">
      <formula1>13</formula1>
    </dataValidation>
    <dataValidation type="list" allowBlank="1" showInputMessage="1" showErrorMessage="1" sqref="K41 K29 K31 K33 K35 K37 K39 Z41 Z29 Z31 Z33 Z35 Z37 Z39" xr:uid="{F525AD9E-C2D3-495A-B842-EDE1DCF4D6C0}">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BC2E7-5E6A-431E-A1D2-4A784F49E044}">
  <dimension ref="A1:AI61"/>
  <sheetViews>
    <sheetView showGridLines="0" showRowColHeaders="0" showRuler="0" view="pageLayout" zoomScale="80" zoomScaleNormal="100" zoomScalePageLayoutView="80" workbookViewId="0">
      <selection activeCell="H5" sqref="H5:K5"/>
    </sheetView>
  </sheetViews>
  <sheetFormatPr defaultColWidth="3.375" defaultRowHeight="13.5" x14ac:dyDescent="0.15"/>
  <sheetData>
    <row r="1" spans="1:35" ht="18.75" x14ac:dyDescent="0.15">
      <c r="A1" s="148" t="s">
        <v>105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row>
    <row r="2" spans="1:35" x14ac:dyDescent="0.15">
      <c r="U2" t="s">
        <v>115</v>
      </c>
      <c r="AE2" s="84" t="s">
        <v>33</v>
      </c>
      <c r="AF2" s="84"/>
      <c r="AG2" s="84"/>
      <c r="AH2" s="84"/>
      <c r="AI2" s="84"/>
    </row>
    <row r="3" spans="1:35" ht="14.25" thickBot="1" x14ac:dyDescent="0.2">
      <c r="AE3" s="84"/>
      <c r="AF3" s="84"/>
      <c r="AG3" s="84"/>
      <c r="AH3" s="84"/>
      <c r="AI3" s="84"/>
    </row>
    <row r="4" spans="1:35" ht="15.75" thickTop="1" thickBot="1" x14ac:dyDescent="0.2">
      <c r="A4" s="107" t="s">
        <v>100</v>
      </c>
      <c r="B4" s="108"/>
      <c r="C4" s="108"/>
      <c r="D4" s="108"/>
      <c r="E4" s="108"/>
      <c r="F4" s="108"/>
      <c r="G4" s="108"/>
      <c r="H4" s="108"/>
      <c r="I4" s="108"/>
      <c r="J4" s="108"/>
      <c r="K4" s="109"/>
      <c r="M4" s="110" t="s">
        <v>101</v>
      </c>
      <c r="N4" s="111"/>
      <c r="O4" s="111"/>
      <c r="P4" s="111"/>
      <c r="Q4" s="111"/>
      <c r="R4" s="36" t="s">
        <v>0</v>
      </c>
      <c r="S4" s="112"/>
      <c r="T4" s="112"/>
      <c r="U4" s="37" t="s">
        <v>91</v>
      </c>
      <c r="W4" s="110" t="s">
        <v>102</v>
      </c>
      <c r="X4" s="111"/>
      <c r="Y4" s="111"/>
      <c r="Z4" s="111"/>
      <c r="AA4" s="112"/>
      <c r="AB4" s="112"/>
      <c r="AC4" s="37" t="s">
        <v>103</v>
      </c>
    </row>
    <row r="5" spans="1:35" ht="14.25" customHeight="1" thickTop="1" x14ac:dyDescent="0.15">
      <c r="A5" s="28"/>
      <c r="H5" s="113"/>
      <c r="I5" s="113"/>
      <c r="J5" s="113"/>
      <c r="K5" s="114"/>
      <c r="M5" s="225" t="s">
        <v>128</v>
      </c>
      <c r="N5" s="225"/>
      <c r="O5" s="225"/>
      <c r="P5" s="225"/>
      <c r="Q5" s="225"/>
      <c r="R5" s="225"/>
      <c r="S5" s="225"/>
      <c r="T5" s="225"/>
      <c r="U5" s="225"/>
      <c r="V5" s="224"/>
      <c r="W5" s="115" t="s">
        <v>129</v>
      </c>
      <c r="X5" s="115"/>
      <c r="Y5" s="115"/>
      <c r="Z5" s="115"/>
      <c r="AA5" s="115"/>
      <c r="AB5" s="115"/>
      <c r="AC5" s="115"/>
      <c r="AD5" s="115"/>
      <c r="AE5" s="85" t="s">
        <v>34</v>
      </c>
      <c r="AF5" s="85"/>
      <c r="AG5" s="85"/>
      <c r="AH5" s="85"/>
      <c r="AI5" s="85"/>
    </row>
    <row r="6" spans="1:35" x14ac:dyDescent="0.15">
      <c r="A6" s="30" t="s">
        <v>104</v>
      </c>
      <c r="K6" s="9"/>
      <c r="M6" s="115"/>
      <c r="N6" s="115"/>
      <c r="O6" s="115"/>
      <c r="P6" s="115"/>
      <c r="Q6" s="115"/>
      <c r="R6" s="115"/>
      <c r="S6" s="115"/>
      <c r="T6" s="115"/>
      <c r="U6" s="115"/>
      <c r="V6" s="224"/>
      <c r="W6" s="115"/>
      <c r="X6" s="115"/>
      <c r="Y6" s="115"/>
      <c r="Z6" s="115"/>
      <c r="AA6" s="115"/>
      <c r="AB6" s="115"/>
      <c r="AC6" s="115"/>
      <c r="AD6" s="115"/>
      <c r="AE6" s="85"/>
      <c r="AF6" s="85"/>
      <c r="AG6" s="85"/>
      <c r="AH6" s="85"/>
      <c r="AI6" s="85"/>
    </row>
    <row r="7" spans="1:35" x14ac:dyDescent="0.15">
      <c r="A7" s="30" t="s">
        <v>109</v>
      </c>
      <c r="B7" s="6"/>
      <c r="C7" s="6"/>
      <c r="D7" s="6"/>
      <c r="E7" s="23"/>
      <c r="K7" s="9"/>
      <c r="M7" s="115"/>
      <c r="N7" s="115"/>
      <c r="O7" s="115"/>
      <c r="P7" s="115"/>
      <c r="Q7" s="115"/>
      <c r="R7" s="115"/>
      <c r="S7" s="115"/>
      <c r="T7" s="115"/>
      <c r="U7" s="115"/>
      <c r="V7" s="224"/>
      <c r="W7" s="115"/>
      <c r="X7" s="115"/>
      <c r="Y7" s="115"/>
      <c r="Z7" s="115"/>
      <c r="AA7" s="115"/>
      <c r="AB7" s="115"/>
      <c r="AC7" s="115"/>
      <c r="AD7" s="115"/>
      <c r="AE7" s="25"/>
      <c r="AF7" s="25"/>
      <c r="AG7" s="25"/>
      <c r="AH7" s="25"/>
      <c r="AI7" s="25"/>
    </row>
    <row r="8" spans="1:35" x14ac:dyDescent="0.15">
      <c r="A8" s="30" t="s">
        <v>108</v>
      </c>
      <c r="B8" s="6"/>
      <c r="C8" s="6"/>
      <c r="D8" s="6"/>
      <c r="E8" s="23"/>
      <c r="K8" s="9"/>
      <c r="M8" s="115"/>
      <c r="N8" s="115"/>
      <c r="O8" s="115"/>
      <c r="P8" s="115"/>
      <c r="Q8" s="115"/>
      <c r="R8" s="115"/>
      <c r="S8" s="115"/>
      <c r="T8" s="115"/>
      <c r="U8" s="115"/>
      <c r="V8" s="224"/>
      <c r="W8" s="115"/>
      <c r="X8" s="115"/>
      <c r="Y8" s="115"/>
      <c r="Z8" s="115"/>
      <c r="AA8" s="115"/>
      <c r="AB8" s="115"/>
      <c r="AC8" s="115"/>
      <c r="AD8" s="115"/>
      <c r="AE8" s="25"/>
      <c r="AF8" s="25"/>
      <c r="AG8" s="25"/>
      <c r="AH8" s="25"/>
      <c r="AI8" s="25"/>
    </row>
    <row r="9" spans="1:35" x14ac:dyDescent="0.15">
      <c r="A9" s="30" t="s">
        <v>110</v>
      </c>
      <c r="B9" s="6"/>
      <c r="C9" s="6"/>
      <c r="D9" s="6"/>
      <c r="E9" s="23"/>
      <c r="K9" s="9"/>
      <c r="M9" s="115"/>
      <c r="N9" s="115"/>
      <c r="O9" s="115"/>
      <c r="P9" s="115"/>
      <c r="Q9" s="115"/>
      <c r="R9" s="115"/>
      <c r="S9" s="115"/>
      <c r="T9" s="115"/>
      <c r="U9" s="115"/>
      <c r="V9" s="224"/>
      <c r="W9" s="115"/>
      <c r="X9" s="115"/>
      <c r="Y9" s="115"/>
      <c r="Z9" s="115"/>
      <c r="AA9" s="115"/>
      <c r="AB9" s="115"/>
      <c r="AC9" s="115"/>
      <c r="AD9" s="115"/>
      <c r="AE9" s="25"/>
      <c r="AF9" s="25"/>
      <c r="AG9" s="25"/>
      <c r="AH9" s="25"/>
      <c r="AI9" s="25"/>
    </row>
    <row r="10" spans="1:35" x14ac:dyDescent="0.15">
      <c r="A10" s="30" t="s">
        <v>111</v>
      </c>
      <c r="B10" s="6"/>
      <c r="C10" s="6"/>
      <c r="D10" s="6"/>
      <c r="E10" s="23"/>
      <c r="K10" s="9"/>
      <c r="M10" s="115"/>
      <c r="N10" s="115"/>
      <c r="O10" s="115"/>
      <c r="P10" s="115"/>
      <c r="Q10" s="115"/>
      <c r="R10" s="115"/>
      <c r="S10" s="115"/>
      <c r="T10" s="115"/>
      <c r="U10" s="115"/>
      <c r="V10" s="224"/>
      <c r="W10" s="24"/>
      <c r="X10" s="24"/>
      <c r="Y10" s="24"/>
      <c r="Z10" s="24"/>
      <c r="AA10" s="24"/>
      <c r="AB10" s="24"/>
      <c r="AC10" s="24"/>
      <c r="AE10" s="25"/>
      <c r="AF10" s="25"/>
      <c r="AG10" s="25"/>
      <c r="AH10" s="25"/>
      <c r="AI10" s="25"/>
    </row>
    <row r="11" spans="1:35" ht="14.25" thickBot="1" x14ac:dyDescent="0.2">
      <c r="A11" s="30" t="s">
        <v>112</v>
      </c>
      <c r="B11" s="6"/>
      <c r="C11" s="6"/>
      <c r="D11" s="6"/>
      <c r="E11" s="23"/>
      <c r="K11" s="9"/>
      <c r="M11" s="224"/>
      <c r="V11" s="227" t="s">
        <v>117</v>
      </c>
      <c r="W11" s="227"/>
      <c r="X11" s="227"/>
      <c r="Y11" s="227"/>
      <c r="Z11" s="227"/>
      <c r="AA11" s="227"/>
      <c r="AB11" s="227"/>
      <c r="AC11" s="227"/>
      <c r="AD11" s="227"/>
      <c r="AE11" s="25"/>
      <c r="AF11" s="25"/>
      <c r="AG11" s="25"/>
      <c r="AH11" s="25"/>
      <c r="AI11" s="25"/>
    </row>
    <row r="12" spans="1:35" ht="14.25" thickTop="1" x14ac:dyDescent="0.15">
      <c r="A12" s="30" t="s">
        <v>113</v>
      </c>
      <c r="B12" s="6"/>
      <c r="C12" s="6"/>
      <c r="D12" s="6"/>
      <c r="E12" s="23"/>
      <c r="K12" s="9"/>
      <c r="M12" s="224"/>
      <c r="N12" s="90" t="s">
        <v>2</v>
      </c>
      <c r="O12" s="91"/>
      <c r="P12" s="92"/>
      <c r="Q12" s="93"/>
      <c r="R12" s="93"/>
      <c r="S12" s="93"/>
      <c r="T12" s="93"/>
      <c r="U12" s="93"/>
      <c r="V12" s="93"/>
      <c r="W12" s="93"/>
      <c r="X12" s="93"/>
      <c r="Y12" s="93"/>
      <c r="Z12" s="93"/>
      <c r="AA12" s="93"/>
      <c r="AB12" s="93"/>
      <c r="AC12" s="93"/>
      <c r="AD12" s="94"/>
      <c r="AE12" s="25"/>
      <c r="AF12" s="25"/>
      <c r="AG12" s="25"/>
      <c r="AH12" s="25"/>
      <c r="AI12" s="25"/>
    </row>
    <row r="13" spans="1:35" ht="14.25" thickBot="1" x14ac:dyDescent="0.2">
      <c r="A13" s="31" t="s">
        <v>114</v>
      </c>
      <c r="B13" s="32"/>
      <c r="C13" s="32"/>
      <c r="D13" s="32"/>
      <c r="E13" s="33"/>
      <c r="F13" s="34"/>
      <c r="G13" s="34"/>
      <c r="H13" s="34"/>
      <c r="I13" s="34"/>
      <c r="J13" s="34"/>
      <c r="K13" s="35"/>
      <c r="N13" s="95" t="s">
        <v>1</v>
      </c>
      <c r="O13" s="96"/>
      <c r="P13" s="97"/>
      <c r="Q13" s="98"/>
      <c r="R13" s="98"/>
      <c r="S13" s="98"/>
      <c r="T13" s="98"/>
      <c r="U13" s="98"/>
      <c r="V13" s="98"/>
      <c r="W13" s="98"/>
      <c r="X13" s="98"/>
      <c r="Y13" s="98"/>
      <c r="Z13" s="98"/>
      <c r="AA13" s="98"/>
      <c r="AB13" s="98"/>
      <c r="AC13" s="98"/>
      <c r="AD13" s="99"/>
      <c r="AE13" s="25"/>
      <c r="AF13" s="25"/>
      <c r="AG13" s="25"/>
      <c r="AH13" s="25"/>
      <c r="AI13" s="25"/>
    </row>
    <row r="14" spans="1:35" ht="14.25" thickTop="1" x14ac:dyDescent="0.15">
      <c r="B14" s="29"/>
      <c r="C14" s="29"/>
      <c r="D14" s="29"/>
      <c r="E14" s="29"/>
      <c r="F14" s="29"/>
      <c r="G14" s="29"/>
      <c r="AE14" s="25"/>
      <c r="AF14" s="25"/>
      <c r="AG14" s="25"/>
      <c r="AH14" s="25"/>
      <c r="AI14" s="25"/>
    </row>
    <row r="15" spans="1:35" x14ac:dyDescent="0.15">
      <c r="B15" s="29"/>
      <c r="C15" s="29"/>
      <c r="D15" s="29"/>
      <c r="E15" s="29"/>
      <c r="F15" s="29"/>
      <c r="G15" s="29"/>
      <c r="AE15" s="25"/>
      <c r="AF15" s="25"/>
      <c r="AG15" s="25"/>
      <c r="AH15" s="25"/>
      <c r="AI15" s="25"/>
    </row>
    <row r="16" spans="1:35" x14ac:dyDescent="0.15">
      <c r="AE16" s="25"/>
      <c r="AF16" s="25"/>
      <c r="AG16" s="25"/>
      <c r="AH16" s="25"/>
      <c r="AI16" s="25"/>
    </row>
    <row r="17" spans="1:34" ht="14.25" thickBot="1" x14ac:dyDescent="0.2">
      <c r="B17" s="18" t="s">
        <v>116</v>
      </c>
    </row>
    <row r="18" spans="1:34" ht="4.5" customHeight="1" thickTop="1" x14ac:dyDescent="0.15">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15">
      <c r="A19" s="158" t="s">
        <v>2</v>
      </c>
      <c r="B19" s="159"/>
      <c r="C19" s="159"/>
      <c r="D19" s="154" t="str">
        <f>PHONETIC(D20)</f>
        <v/>
      </c>
      <c r="E19" s="154"/>
      <c r="F19" s="154"/>
      <c r="G19" s="154"/>
      <c r="H19" s="5"/>
      <c r="I19" s="100" t="s">
        <v>10</v>
      </c>
      <c r="J19" s="101"/>
      <c r="K19" s="101"/>
      <c r="L19" s="102"/>
      <c r="M19" s="26" t="s">
        <v>5</v>
      </c>
      <c r="N19" s="160"/>
      <c r="O19" s="160"/>
      <c r="P19" s="150"/>
      <c r="Q19" s="161" t="s">
        <v>6</v>
      </c>
      <c r="R19" s="161"/>
      <c r="S19" s="150"/>
      <c r="T19" s="150"/>
      <c r="U19" s="106" t="s">
        <v>7</v>
      </c>
      <c r="V19" s="106"/>
      <c r="W19" s="106"/>
      <c r="X19" s="156"/>
      <c r="Y19" s="156"/>
      <c r="Z19" s="156"/>
      <c r="AA19" s="156"/>
      <c r="AB19" s="156"/>
      <c r="AC19" s="156"/>
      <c r="AD19" s="157"/>
      <c r="AE19" s="6"/>
      <c r="AF19" s="6"/>
      <c r="AG19" s="6"/>
      <c r="AH19" s="6"/>
    </row>
    <row r="20" spans="1:34" ht="13.5" customHeight="1" x14ac:dyDescent="0.15">
      <c r="A20" s="166" t="s">
        <v>3</v>
      </c>
      <c r="B20" s="167"/>
      <c r="C20" s="167"/>
      <c r="D20" s="155"/>
      <c r="E20" s="155"/>
      <c r="F20" s="155"/>
      <c r="G20" s="155"/>
      <c r="H20" s="7"/>
      <c r="I20" s="103"/>
      <c r="J20" s="104"/>
      <c r="K20" s="104"/>
      <c r="L20" s="105"/>
      <c r="M20" s="161" t="s">
        <v>11</v>
      </c>
      <c r="N20" s="161"/>
      <c r="O20" s="161"/>
      <c r="P20" s="168"/>
      <c r="Q20" s="168"/>
      <c r="R20" s="168"/>
      <c r="S20" s="168"/>
      <c r="T20" s="168"/>
      <c r="U20" s="168"/>
      <c r="V20" s="168"/>
      <c r="W20" s="168"/>
      <c r="X20" s="168"/>
      <c r="Y20" s="168"/>
      <c r="Z20" s="168"/>
      <c r="AA20" s="168"/>
      <c r="AB20" s="168"/>
      <c r="AC20" s="168"/>
      <c r="AD20" s="169"/>
      <c r="AE20" s="6" t="s">
        <v>79</v>
      </c>
      <c r="AF20" s="6"/>
      <c r="AG20" s="6"/>
      <c r="AH20" s="6"/>
    </row>
    <row r="21" spans="1:34" x14ac:dyDescent="0.15">
      <c r="A21" s="166" t="s">
        <v>8</v>
      </c>
      <c r="B21" s="167"/>
      <c r="C21" s="167"/>
      <c r="D21" s="165"/>
      <c r="E21" s="165"/>
      <c r="F21" s="165"/>
      <c r="G21" s="165"/>
      <c r="H21" s="8"/>
      <c r="I21" s="171" t="s">
        <v>107</v>
      </c>
      <c r="J21" s="172"/>
      <c r="K21" s="172"/>
      <c r="L21" s="173"/>
      <c r="N21" s="161" t="s">
        <v>13</v>
      </c>
      <c r="O21" s="161"/>
      <c r="P21" s="170"/>
      <c r="Q21" s="170"/>
      <c r="R21" s="170"/>
      <c r="S21" s="170"/>
      <c r="T21" s="170"/>
      <c r="U21" s="170"/>
      <c r="V21" s="170"/>
      <c r="W21" s="170"/>
      <c r="X21" s="182" t="s">
        <v>12</v>
      </c>
      <c r="Y21" s="182"/>
      <c r="Z21" s="182"/>
      <c r="AA21" s="170"/>
      <c r="AB21" s="170"/>
      <c r="AC21" s="170"/>
      <c r="AD21" s="183"/>
      <c r="AE21" s="6" t="s">
        <v>78</v>
      </c>
      <c r="AF21" s="6"/>
      <c r="AG21" s="6"/>
      <c r="AH21" s="6"/>
    </row>
    <row r="22" spans="1:34" x14ac:dyDescent="0.15">
      <c r="A22" s="166" t="s">
        <v>9</v>
      </c>
      <c r="B22" s="167"/>
      <c r="C22" s="167"/>
      <c r="D22" s="149"/>
      <c r="E22" s="149"/>
      <c r="F22" s="149"/>
      <c r="G22" s="149"/>
      <c r="H22" s="8"/>
      <c r="I22" s="171"/>
      <c r="J22" s="172"/>
      <c r="K22" s="172"/>
      <c r="L22" s="173"/>
      <c r="P22" s="27" t="s">
        <v>106</v>
      </c>
      <c r="AD22" s="9"/>
      <c r="AE22" s="6" t="s">
        <v>35</v>
      </c>
      <c r="AF22" s="6"/>
      <c r="AG22" s="6"/>
      <c r="AH22" s="6"/>
    </row>
    <row r="23" spans="1:34" x14ac:dyDescent="0.15">
      <c r="A23" s="28"/>
      <c r="H23" s="10"/>
      <c r="I23" s="174"/>
      <c r="J23" s="175"/>
      <c r="K23" s="175"/>
      <c r="L23" s="176"/>
      <c r="M23" s="151" t="s">
        <v>14</v>
      </c>
      <c r="N23" s="152"/>
      <c r="O23" s="152"/>
      <c r="P23" s="162"/>
      <c r="Q23" s="163"/>
      <c r="R23" s="163"/>
      <c r="S23" s="163"/>
      <c r="T23" s="163"/>
      <c r="U23" s="163"/>
      <c r="V23" s="163"/>
      <c r="W23" s="163"/>
      <c r="X23" s="163"/>
      <c r="Y23" s="163"/>
      <c r="Z23" s="163"/>
      <c r="AA23" s="163"/>
      <c r="AB23" s="163"/>
      <c r="AC23" s="163"/>
      <c r="AD23" s="164"/>
      <c r="AE23" s="6"/>
      <c r="AF23" s="6"/>
      <c r="AG23" s="6"/>
      <c r="AH23" s="6"/>
    </row>
    <row r="24" spans="1:34" ht="6" customHeight="1" thickBot="1" x14ac:dyDescent="0.2">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4.25" thickTop="1" x14ac:dyDescent="0.15">
      <c r="AE25" s="6"/>
      <c r="AF25" s="6"/>
      <c r="AG25" s="6"/>
      <c r="AH25" s="6"/>
    </row>
    <row r="26" spans="1:34" ht="14.25" thickBot="1" x14ac:dyDescent="0.2">
      <c r="B26" s="18" t="s">
        <v>93</v>
      </c>
      <c r="AE26" s="6"/>
      <c r="AF26" s="6"/>
      <c r="AG26" s="6"/>
      <c r="AH26" s="6"/>
    </row>
    <row r="27" spans="1:34" ht="10.5" customHeight="1" thickTop="1" x14ac:dyDescent="0.15">
      <c r="A27" s="130"/>
      <c r="B27" s="131"/>
      <c r="C27" s="142" t="s">
        <v>2</v>
      </c>
      <c r="D27" s="142"/>
      <c r="E27" s="142"/>
      <c r="F27" s="142"/>
      <c r="G27" s="142"/>
      <c r="H27" s="142"/>
      <c r="I27" s="142"/>
      <c r="J27" s="142"/>
      <c r="K27" s="119" t="s">
        <v>16</v>
      </c>
      <c r="L27" s="76" t="s">
        <v>17</v>
      </c>
      <c r="M27" s="77"/>
      <c r="N27" s="80" t="s">
        <v>92</v>
      </c>
      <c r="O27" s="86"/>
      <c r="P27" s="140"/>
      <c r="Q27" s="140"/>
      <c r="R27" s="142" t="s">
        <v>2</v>
      </c>
      <c r="S27" s="142"/>
      <c r="T27" s="142"/>
      <c r="U27" s="142"/>
      <c r="V27" s="142"/>
      <c r="W27" s="142"/>
      <c r="X27" s="142"/>
      <c r="Y27" s="142"/>
      <c r="Z27" s="119" t="s">
        <v>16</v>
      </c>
      <c r="AA27" s="76" t="s">
        <v>17</v>
      </c>
      <c r="AB27" s="77"/>
      <c r="AC27" s="80" t="s">
        <v>92</v>
      </c>
      <c r="AD27" s="81"/>
      <c r="AE27" s="6" t="s">
        <v>77</v>
      </c>
      <c r="AF27" s="6"/>
      <c r="AG27" s="6"/>
      <c r="AH27" s="6"/>
    </row>
    <row r="28" spans="1:34" x14ac:dyDescent="0.15">
      <c r="A28" s="132"/>
      <c r="B28" s="133"/>
      <c r="C28" s="143" t="s">
        <v>18</v>
      </c>
      <c r="D28" s="143"/>
      <c r="E28" s="143"/>
      <c r="F28" s="143"/>
      <c r="G28" s="143"/>
      <c r="H28" s="143"/>
      <c r="I28" s="143"/>
      <c r="J28" s="143"/>
      <c r="K28" s="120"/>
      <c r="L28" s="78"/>
      <c r="M28" s="79"/>
      <c r="N28" s="82"/>
      <c r="O28" s="87"/>
      <c r="P28" s="141"/>
      <c r="Q28" s="141"/>
      <c r="R28" s="143" t="s">
        <v>18</v>
      </c>
      <c r="S28" s="143"/>
      <c r="T28" s="143"/>
      <c r="U28" s="143"/>
      <c r="V28" s="143"/>
      <c r="W28" s="143"/>
      <c r="X28" s="143"/>
      <c r="Y28" s="143"/>
      <c r="Z28" s="120"/>
      <c r="AA28" s="78"/>
      <c r="AB28" s="79"/>
      <c r="AC28" s="82"/>
      <c r="AD28" s="83"/>
      <c r="AE28" s="6" t="s">
        <v>80</v>
      </c>
      <c r="AF28" s="6"/>
      <c r="AG28" s="6"/>
      <c r="AH28" s="6"/>
    </row>
    <row r="29" spans="1:34" ht="10.5" customHeight="1" x14ac:dyDescent="0.15">
      <c r="A29" s="134">
        <v>1</v>
      </c>
      <c r="B29" s="135"/>
      <c r="C29" s="138" t="str">
        <f>PHONETIC(C30)</f>
        <v/>
      </c>
      <c r="D29" s="138"/>
      <c r="E29" s="138"/>
      <c r="F29" s="138"/>
      <c r="G29" s="138"/>
      <c r="H29" s="138"/>
      <c r="I29" s="138"/>
      <c r="J29" s="138"/>
      <c r="K29" s="144"/>
      <c r="L29" s="153"/>
      <c r="M29" s="64" t="s">
        <v>19</v>
      </c>
      <c r="N29" s="88"/>
      <c r="O29" s="89"/>
      <c r="P29" s="146">
        <v>8</v>
      </c>
      <c r="Q29" s="135"/>
      <c r="R29" s="127" t="str">
        <f>PHONETIC(R30)</f>
        <v/>
      </c>
      <c r="S29" s="127"/>
      <c r="T29" s="127"/>
      <c r="U29" s="127"/>
      <c r="V29" s="127"/>
      <c r="W29" s="127"/>
      <c r="X29" s="127"/>
      <c r="Y29" s="127"/>
      <c r="Z29" s="121"/>
      <c r="AA29" s="62"/>
      <c r="AB29" s="64" t="s">
        <v>19</v>
      </c>
      <c r="AC29" s="66"/>
      <c r="AD29" s="67"/>
      <c r="AE29" s="6" t="s">
        <v>81</v>
      </c>
      <c r="AF29" s="6"/>
      <c r="AG29" s="6"/>
      <c r="AH29" s="6"/>
    </row>
    <row r="30" spans="1:34" ht="17.25" customHeight="1" x14ac:dyDescent="0.15">
      <c r="A30" s="136"/>
      <c r="B30" s="137"/>
      <c r="C30" s="139"/>
      <c r="D30" s="139"/>
      <c r="E30" s="139"/>
      <c r="F30" s="139"/>
      <c r="G30" s="139"/>
      <c r="H30" s="139"/>
      <c r="I30" s="139"/>
      <c r="J30" s="139"/>
      <c r="K30" s="145"/>
      <c r="L30" s="153"/>
      <c r="M30" s="64"/>
      <c r="N30" s="88"/>
      <c r="O30" s="89"/>
      <c r="P30" s="147"/>
      <c r="Q30" s="137"/>
      <c r="R30" s="128"/>
      <c r="S30" s="128"/>
      <c r="T30" s="128"/>
      <c r="U30" s="128"/>
      <c r="V30" s="128"/>
      <c r="W30" s="128"/>
      <c r="X30" s="128"/>
      <c r="Y30" s="128"/>
      <c r="Z30" s="122"/>
      <c r="AA30" s="62"/>
      <c r="AB30" s="64"/>
      <c r="AC30" s="66"/>
      <c r="AD30" s="67"/>
      <c r="AE30" s="6"/>
      <c r="AF30" s="6"/>
      <c r="AG30" s="6"/>
      <c r="AH30" s="6"/>
    </row>
    <row r="31" spans="1:34" ht="10.5" customHeight="1" x14ac:dyDescent="0.15">
      <c r="A31" s="134">
        <v>2</v>
      </c>
      <c r="B31" s="135"/>
      <c r="C31" s="138" t="str">
        <f>PHONETIC(C32)</f>
        <v/>
      </c>
      <c r="D31" s="138"/>
      <c r="E31" s="138"/>
      <c r="F31" s="138"/>
      <c r="G31" s="138"/>
      <c r="H31" s="138"/>
      <c r="I31" s="138"/>
      <c r="J31" s="138"/>
      <c r="K31" s="144"/>
      <c r="L31" s="153"/>
      <c r="M31" s="64" t="s">
        <v>19</v>
      </c>
      <c r="N31" s="88"/>
      <c r="O31" s="89"/>
      <c r="P31" s="146">
        <v>9</v>
      </c>
      <c r="Q31" s="135"/>
      <c r="R31" s="127" t="str">
        <f>PHONETIC(R32)</f>
        <v/>
      </c>
      <c r="S31" s="127"/>
      <c r="T31" s="127"/>
      <c r="U31" s="127"/>
      <c r="V31" s="127"/>
      <c r="W31" s="127"/>
      <c r="X31" s="127"/>
      <c r="Y31" s="127"/>
      <c r="Z31" s="121"/>
      <c r="AA31" s="62"/>
      <c r="AB31" s="64" t="s">
        <v>19</v>
      </c>
      <c r="AC31" s="66"/>
      <c r="AD31" s="67"/>
    </row>
    <row r="32" spans="1:34" ht="17.25" customHeight="1" x14ac:dyDescent="0.15">
      <c r="A32" s="136"/>
      <c r="B32" s="137"/>
      <c r="C32" s="139"/>
      <c r="D32" s="139"/>
      <c r="E32" s="139"/>
      <c r="F32" s="139"/>
      <c r="G32" s="139"/>
      <c r="H32" s="139"/>
      <c r="I32" s="139"/>
      <c r="J32" s="139"/>
      <c r="K32" s="145"/>
      <c r="L32" s="153"/>
      <c r="M32" s="64"/>
      <c r="N32" s="88"/>
      <c r="O32" s="89"/>
      <c r="P32" s="147"/>
      <c r="Q32" s="137"/>
      <c r="R32" s="128"/>
      <c r="S32" s="128"/>
      <c r="T32" s="128"/>
      <c r="U32" s="128"/>
      <c r="V32" s="128"/>
      <c r="W32" s="128"/>
      <c r="X32" s="128"/>
      <c r="Y32" s="128"/>
      <c r="Z32" s="122"/>
      <c r="AA32" s="62"/>
      <c r="AB32" s="64"/>
      <c r="AC32" s="66"/>
      <c r="AD32" s="67"/>
    </row>
    <row r="33" spans="1:30" ht="10.5" customHeight="1" x14ac:dyDescent="0.15">
      <c r="A33" s="134">
        <v>3</v>
      </c>
      <c r="B33" s="135"/>
      <c r="C33" s="127" t="str">
        <f>PHONETIC(C34)</f>
        <v/>
      </c>
      <c r="D33" s="127"/>
      <c r="E33" s="127"/>
      <c r="F33" s="127"/>
      <c r="G33" s="127"/>
      <c r="H33" s="127"/>
      <c r="I33" s="127"/>
      <c r="J33" s="127"/>
      <c r="K33" s="121"/>
      <c r="L33" s="62"/>
      <c r="M33" s="64" t="s">
        <v>19</v>
      </c>
      <c r="N33" s="66"/>
      <c r="O33" s="129"/>
      <c r="P33" s="146">
        <v>10</v>
      </c>
      <c r="Q33" s="135"/>
      <c r="R33" s="127" t="str">
        <f>PHONETIC(R34)</f>
        <v/>
      </c>
      <c r="S33" s="127"/>
      <c r="T33" s="127"/>
      <c r="U33" s="127"/>
      <c r="V33" s="127"/>
      <c r="W33" s="127"/>
      <c r="X33" s="127"/>
      <c r="Y33" s="127"/>
      <c r="Z33" s="121"/>
      <c r="AA33" s="62"/>
      <c r="AB33" s="64" t="s">
        <v>19</v>
      </c>
      <c r="AC33" s="66"/>
      <c r="AD33" s="67"/>
    </row>
    <row r="34" spans="1:30" ht="17.25" customHeight="1" x14ac:dyDescent="0.15">
      <c r="A34" s="136"/>
      <c r="B34" s="137"/>
      <c r="C34" s="128"/>
      <c r="D34" s="128"/>
      <c r="E34" s="128"/>
      <c r="F34" s="128"/>
      <c r="G34" s="128"/>
      <c r="H34" s="128"/>
      <c r="I34" s="128"/>
      <c r="J34" s="128"/>
      <c r="K34" s="122"/>
      <c r="L34" s="62"/>
      <c r="M34" s="64"/>
      <c r="N34" s="66"/>
      <c r="O34" s="129"/>
      <c r="P34" s="147"/>
      <c r="Q34" s="137"/>
      <c r="R34" s="128"/>
      <c r="S34" s="128"/>
      <c r="T34" s="128"/>
      <c r="U34" s="128"/>
      <c r="V34" s="128"/>
      <c r="W34" s="128"/>
      <c r="X34" s="128"/>
      <c r="Y34" s="128"/>
      <c r="Z34" s="122"/>
      <c r="AA34" s="62"/>
      <c r="AB34" s="64"/>
      <c r="AC34" s="66"/>
      <c r="AD34" s="67"/>
    </row>
    <row r="35" spans="1:30" ht="10.5" customHeight="1" x14ac:dyDescent="0.15">
      <c r="A35" s="134">
        <v>4</v>
      </c>
      <c r="B35" s="135"/>
      <c r="C35" s="127" t="str">
        <f>PHONETIC(C36)</f>
        <v/>
      </c>
      <c r="D35" s="127"/>
      <c r="E35" s="127"/>
      <c r="F35" s="127"/>
      <c r="G35" s="127"/>
      <c r="H35" s="127"/>
      <c r="I35" s="127"/>
      <c r="J35" s="127"/>
      <c r="K35" s="121"/>
      <c r="L35" s="62"/>
      <c r="M35" s="64" t="s">
        <v>19</v>
      </c>
      <c r="N35" s="66"/>
      <c r="O35" s="129"/>
      <c r="P35" s="191">
        <v>11</v>
      </c>
      <c r="Q35" s="192"/>
      <c r="R35" s="200" t="str">
        <f>PHONETIC(R36)</f>
        <v/>
      </c>
      <c r="S35" s="201"/>
      <c r="T35" s="201"/>
      <c r="U35" s="201"/>
      <c r="V35" s="201"/>
      <c r="W35" s="201"/>
      <c r="X35" s="201"/>
      <c r="Y35" s="202"/>
      <c r="Z35" s="121"/>
      <c r="AA35" s="62"/>
      <c r="AB35" s="64" t="s">
        <v>19</v>
      </c>
      <c r="AC35" s="66"/>
      <c r="AD35" s="67"/>
    </row>
    <row r="36" spans="1:30" ht="17.25" customHeight="1" x14ac:dyDescent="0.15">
      <c r="A36" s="136"/>
      <c r="B36" s="137"/>
      <c r="C36" s="128"/>
      <c r="D36" s="128"/>
      <c r="E36" s="128"/>
      <c r="F36" s="128"/>
      <c r="G36" s="128"/>
      <c r="H36" s="128"/>
      <c r="I36" s="128"/>
      <c r="J36" s="128"/>
      <c r="K36" s="122"/>
      <c r="L36" s="62"/>
      <c r="M36" s="64"/>
      <c r="N36" s="66"/>
      <c r="O36" s="129"/>
      <c r="P36" s="147"/>
      <c r="Q36" s="137"/>
      <c r="R36" s="177"/>
      <c r="S36" s="178"/>
      <c r="T36" s="178"/>
      <c r="U36" s="178"/>
      <c r="V36" s="178"/>
      <c r="W36" s="178"/>
      <c r="X36" s="178"/>
      <c r="Y36" s="179"/>
      <c r="Z36" s="122"/>
      <c r="AA36" s="62"/>
      <c r="AB36" s="64"/>
      <c r="AC36" s="66"/>
      <c r="AD36" s="67"/>
    </row>
    <row r="37" spans="1:30" ht="10.5" customHeight="1" x14ac:dyDescent="0.15">
      <c r="A37" s="134">
        <v>5</v>
      </c>
      <c r="B37" s="135"/>
      <c r="C37" s="127" t="str">
        <f>PHONETIC(C38)</f>
        <v/>
      </c>
      <c r="D37" s="127"/>
      <c r="E37" s="127"/>
      <c r="F37" s="127"/>
      <c r="G37" s="127"/>
      <c r="H37" s="127"/>
      <c r="I37" s="127"/>
      <c r="J37" s="127"/>
      <c r="K37" s="121"/>
      <c r="L37" s="62"/>
      <c r="M37" s="64" t="s">
        <v>19</v>
      </c>
      <c r="N37" s="66"/>
      <c r="O37" s="129"/>
      <c r="P37" s="191">
        <v>12</v>
      </c>
      <c r="Q37" s="192"/>
      <c r="R37" s="189" t="str">
        <f>PHONETIC(R38)</f>
        <v/>
      </c>
      <c r="S37" s="127"/>
      <c r="T37" s="127"/>
      <c r="U37" s="127"/>
      <c r="V37" s="127"/>
      <c r="W37" s="127"/>
      <c r="X37" s="127"/>
      <c r="Y37" s="190"/>
      <c r="Z37" s="121"/>
      <c r="AA37" s="62"/>
      <c r="AB37" s="64" t="s">
        <v>19</v>
      </c>
      <c r="AC37" s="66"/>
      <c r="AD37" s="67"/>
    </row>
    <row r="38" spans="1:30" ht="16.5" customHeight="1" x14ac:dyDescent="0.15">
      <c r="A38" s="136"/>
      <c r="B38" s="137"/>
      <c r="C38" s="128"/>
      <c r="D38" s="128"/>
      <c r="E38" s="128"/>
      <c r="F38" s="128"/>
      <c r="G38" s="128"/>
      <c r="H38" s="128"/>
      <c r="I38" s="128"/>
      <c r="J38" s="128"/>
      <c r="K38" s="122"/>
      <c r="L38" s="62"/>
      <c r="M38" s="64"/>
      <c r="N38" s="66"/>
      <c r="O38" s="129"/>
      <c r="P38" s="147"/>
      <c r="Q38" s="137"/>
      <c r="R38" s="177"/>
      <c r="S38" s="178"/>
      <c r="T38" s="178"/>
      <c r="U38" s="178"/>
      <c r="V38" s="178"/>
      <c r="W38" s="178"/>
      <c r="X38" s="178"/>
      <c r="Y38" s="179"/>
      <c r="Z38" s="122"/>
      <c r="AA38" s="62"/>
      <c r="AB38" s="64"/>
      <c r="AC38" s="66"/>
      <c r="AD38" s="67"/>
    </row>
    <row r="39" spans="1:30" ht="10.5" customHeight="1" x14ac:dyDescent="0.15">
      <c r="A39" s="134">
        <v>6</v>
      </c>
      <c r="B39" s="135"/>
      <c r="C39" s="127" t="str">
        <f>PHONETIC(C40)</f>
        <v/>
      </c>
      <c r="D39" s="127"/>
      <c r="E39" s="127"/>
      <c r="F39" s="127"/>
      <c r="G39" s="127"/>
      <c r="H39" s="127"/>
      <c r="I39" s="127"/>
      <c r="J39" s="127"/>
      <c r="K39" s="121"/>
      <c r="L39" s="62"/>
      <c r="M39" s="64" t="s">
        <v>19</v>
      </c>
      <c r="N39" s="66"/>
      <c r="O39" s="129"/>
      <c r="P39" s="191">
        <v>13</v>
      </c>
      <c r="Q39" s="192"/>
      <c r="R39" s="189" t="str">
        <f>PHONETIC(R40)</f>
        <v/>
      </c>
      <c r="S39" s="127"/>
      <c r="T39" s="127"/>
      <c r="U39" s="127"/>
      <c r="V39" s="127"/>
      <c r="W39" s="127"/>
      <c r="X39" s="127"/>
      <c r="Y39" s="190"/>
      <c r="Z39" s="121"/>
      <c r="AA39" s="62"/>
      <c r="AB39" s="64" t="s">
        <v>19</v>
      </c>
      <c r="AC39" s="66"/>
      <c r="AD39" s="67"/>
    </row>
    <row r="40" spans="1:30" ht="17.25" customHeight="1" x14ac:dyDescent="0.15">
      <c r="A40" s="136"/>
      <c r="B40" s="137"/>
      <c r="C40" s="128"/>
      <c r="D40" s="128"/>
      <c r="E40" s="128"/>
      <c r="F40" s="128"/>
      <c r="G40" s="128"/>
      <c r="H40" s="128"/>
      <c r="I40" s="128"/>
      <c r="J40" s="128"/>
      <c r="K40" s="122"/>
      <c r="L40" s="62"/>
      <c r="M40" s="64"/>
      <c r="N40" s="66"/>
      <c r="O40" s="129"/>
      <c r="P40" s="147"/>
      <c r="Q40" s="137"/>
      <c r="R40" s="177"/>
      <c r="S40" s="178"/>
      <c r="T40" s="178"/>
      <c r="U40" s="178"/>
      <c r="V40" s="178"/>
      <c r="W40" s="178"/>
      <c r="X40" s="178"/>
      <c r="Y40" s="179"/>
      <c r="Z40" s="122"/>
      <c r="AA40" s="62"/>
      <c r="AB40" s="64"/>
      <c r="AC40" s="66"/>
      <c r="AD40" s="67"/>
    </row>
    <row r="41" spans="1:30" ht="10.5" customHeight="1" x14ac:dyDescent="0.15">
      <c r="A41" s="134">
        <v>7</v>
      </c>
      <c r="B41" s="135"/>
      <c r="C41" s="127" t="str">
        <f>PHONETIC(C42)</f>
        <v/>
      </c>
      <c r="D41" s="127"/>
      <c r="E41" s="127"/>
      <c r="F41" s="127"/>
      <c r="G41" s="127"/>
      <c r="H41" s="127"/>
      <c r="I41" s="127"/>
      <c r="J41" s="127"/>
      <c r="K41" s="121"/>
      <c r="L41" s="62"/>
      <c r="M41" s="64" t="s">
        <v>19</v>
      </c>
      <c r="N41" s="66"/>
      <c r="O41" s="129"/>
      <c r="P41" s="146">
        <v>14</v>
      </c>
      <c r="Q41" s="135"/>
      <c r="R41" s="189" t="str">
        <f>PHONETIC(R42)</f>
        <v/>
      </c>
      <c r="S41" s="127"/>
      <c r="T41" s="127"/>
      <c r="U41" s="127"/>
      <c r="V41" s="127"/>
      <c r="W41" s="127"/>
      <c r="X41" s="127"/>
      <c r="Y41" s="190"/>
      <c r="Z41" s="121"/>
      <c r="AA41" s="62"/>
      <c r="AB41" s="64" t="s">
        <v>19</v>
      </c>
      <c r="AC41" s="66"/>
      <c r="AD41" s="67"/>
    </row>
    <row r="42" spans="1:30" ht="17.25" customHeight="1" thickBot="1" x14ac:dyDescent="0.2">
      <c r="A42" s="185"/>
      <c r="B42" s="181"/>
      <c r="C42" s="186"/>
      <c r="D42" s="187"/>
      <c r="E42" s="187"/>
      <c r="F42" s="187"/>
      <c r="G42" s="187"/>
      <c r="H42" s="187"/>
      <c r="I42" s="187"/>
      <c r="J42" s="188"/>
      <c r="K42" s="123"/>
      <c r="L42" s="63"/>
      <c r="M42" s="65"/>
      <c r="N42" s="68"/>
      <c r="O42" s="184"/>
      <c r="P42" s="180"/>
      <c r="Q42" s="181"/>
      <c r="R42" s="186"/>
      <c r="S42" s="187"/>
      <c r="T42" s="187"/>
      <c r="U42" s="187"/>
      <c r="V42" s="187"/>
      <c r="W42" s="187"/>
      <c r="X42" s="187"/>
      <c r="Y42" s="188"/>
      <c r="Z42" s="123"/>
      <c r="AA42" s="63"/>
      <c r="AB42" s="65"/>
      <c r="AC42" s="68"/>
      <c r="AD42" s="69"/>
    </row>
    <row r="43" spans="1:30" ht="14.25" customHeight="1" thickTop="1" x14ac:dyDescent="0.15">
      <c r="A43" s="70" t="s">
        <v>82</v>
      </c>
      <c r="B43" s="71"/>
      <c r="C43" s="124" t="s">
        <v>83</v>
      </c>
      <c r="D43" s="125"/>
      <c r="E43" s="125"/>
      <c r="F43" s="125" t="s">
        <v>84</v>
      </c>
      <c r="G43" s="125"/>
      <c r="H43" s="125"/>
      <c r="I43" s="125" t="s">
        <v>85</v>
      </c>
      <c r="J43" s="125"/>
      <c r="K43" s="125"/>
      <c r="L43" s="125" t="s">
        <v>86</v>
      </c>
      <c r="M43" s="125"/>
      <c r="N43" s="126"/>
      <c r="O43" s="55" t="s">
        <v>120</v>
      </c>
      <c r="P43" s="56"/>
      <c r="Q43" s="56"/>
      <c r="R43" s="56"/>
      <c r="S43" s="56"/>
      <c r="T43" s="57"/>
      <c r="U43" s="56" t="s">
        <v>122</v>
      </c>
      <c r="V43" s="56"/>
      <c r="W43" s="57"/>
      <c r="X43" s="55" t="s">
        <v>119</v>
      </c>
      <c r="Y43" s="56"/>
      <c r="Z43" s="57"/>
      <c r="AA43" s="55" t="s">
        <v>121</v>
      </c>
      <c r="AB43" s="56"/>
      <c r="AC43" s="56"/>
      <c r="AD43" s="57"/>
    </row>
    <row r="44" spans="1:30" ht="14.25" customHeight="1" x14ac:dyDescent="0.15">
      <c r="A44" s="72"/>
      <c r="B44" s="73"/>
      <c r="C44" s="193" t="s">
        <v>87</v>
      </c>
      <c r="D44" s="194"/>
      <c r="E44" s="194"/>
      <c r="F44" s="197" t="s">
        <v>88</v>
      </c>
      <c r="G44" s="194"/>
      <c r="H44" s="194"/>
      <c r="I44" s="197" t="s">
        <v>89</v>
      </c>
      <c r="J44" s="194"/>
      <c r="K44" s="194"/>
      <c r="L44" s="197" t="s">
        <v>90</v>
      </c>
      <c r="M44" s="194"/>
      <c r="N44" s="198"/>
      <c r="O44" s="39" t="s">
        <v>0</v>
      </c>
      <c r="P44" s="43"/>
      <c r="Q44" s="27" t="s">
        <v>91</v>
      </c>
      <c r="R44" s="40" t="s">
        <v>21</v>
      </c>
      <c r="T44" s="9"/>
      <c r="U44" s="39" t="s">
        <v>0</v>
      </c>
      <c r="V44" s="42">
        <f>S4</f>
        <v>0</v>
      </c>
      <c r="W44" s="45" t="s">
        <v>103</v>
      </c>
      <c r="X44" s="53">
        <f>AA4</f>
        <v>0</v>
      </c>
      <c r="Y44" s="54"/>
      <c r="Z44" s="45" t="s">
        <v>103</v>
      </c>
      <c r="AA44" s="58">
        <f>R45+U45+X45</f>
        <v>0</v>
      </c>
      <c r="AB44" s="59"/>
      <c r="AC44" s="59"/>
      <c r="AD44" s="9"/>
    </row>
    <row r="45" spans="1:30" ht="14.25" customHeight="1" thickBot="1" x14ac:dyDescent="0.2">
      <c r="A45" s="74"/>
      <c r="B45" s="75"/>
      <c r="C45" s="195"/>
      <c r="D45" s="196"/>
      <c r="E45" s="196"/>
      <c r="F45" s="196"/>
      <c r="G45" s="196"/>
      <c r="H45" s="196"/>
      <c r="I45" s="196"/>
      <c r="J45" s="196"/>
      <c r="K45" s="196"/>
      <c r="L45" s="196"/>
      <c r="M45" s="196"/>
      <c r="N45" s="199"/>
      <c r="O45" s="38" t="s">
        <v>20</v>
      </c>
      <c r="P45" s="44"/>
      <c r="Q45" s="14" t="s">
        <v>91</v>
      </c>
      <c r="R45" s="47">
        <f>P44*3400+P45*1600</f>
        <v>0</v>
      </c>
      <c r="S45" s="48"/>
      <c r="T45" s="19" t="s">
        <v>118</v>
      </c>
      <c r="U45" s="49">
        <f>V44*290</f>
        <v>0</v>
      </c>
      <c r="V45" s="50"/>
      <c r="W45" s="41" t="s">
        <v>118</v>
      </c>
      <c r="X45" s="51">
        <f>X44*260</f>
        <v>0</v>
      </c>
      <c r="Y45" s="52"/>
      <c r="Z45" s="46" t="s">
        <v>118</v>
      </c>
      <c r="AA45" s="60"/>
      <c r="AB45" s="61"/>
      <c r="AC45" s="61"/>
      <c r="AD45" s="19" t="s">
        <v>118</v>
      </c>
    </row>
    <row r="46" spans="1:30" ht="14.25" thickTop="1" x14ac:dyDescent="0.15">
      <c r="A46" s="203"/>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row>
    <row r="47" spans="1:30" ht="13.5" customHeight="1" x14ac:dyDescent="0.15">
      <c r="A47" s="116" t="s">
        <v>123</v>
      </c>
      <c r="B47" s="116"/>
      <c r="C47" s="116"/>
      <c r="D47" s="116"/>
      <c r="E47" s="116"/>
      <c r="F47" s="116"/>
      <c r="G47" s="116"/>
      <c r="H47" s="116"/>
      <c r="I47" s="116"/>
      <c r="J47" s="116"/>
      <c r="K47" s="116"/>
      <c r="L47" s="116"/>
      <c r="M47" s="116"/>
      <c r="N47" s="116"/>
      <c r="O47" s="116"/>
      <c r="P47" s="116"/>
      <c r="Q47" s="116"/>
      <c r="R47" s="116"/>
      <c r="S47" s="116"/>
      <c r="T47" s="116"/>
      <c r="U47" s="116"/>
      <c r="V47" s="20" t="s">
        <v>94</v>
      </c>
    </row>
    <row r="48" spans="1:30" ht="14.25" customHeight="1" thickBot="1" x14ac:dyDescent="0.2">
      <c r="A48" s="117"/>
      <c r="B48" s="117"/>
      <c r="C48" s="117"/>
      <c r="D48" s="117"/>
      <c r="E48" s="117"/>
      <c r="F48" s="117"/>
      <c r="G48" s="117"/>
      <c r="H48" s="117"/>
      <c r="I48" s="117"/>
      <c r="J48" s="117"/>
      <c r="K48" s="117"/>
      <c r="L48" s="117"/>
      <c r="M48" s="117"/>
      <c r="N48" s="117"/>
      <c r="O48" s="117"/>
      <c r="P48" s="117"/>
      <c r="Q48" s="117"/>
      <c r="R48" s="117"/>
      <c r="S48" s="117"/>
      <c r="T48" s="117"/>
      <c r="U48" s="117"/>
      <c r="V48" s="21" t="s">
        <v>124</v>
      </c>
    </row>
    <row r="49" spans="1:30" ht="14.25" customHeight="1" thickTop="1" x14ac:dyDescent="0.15">
      <c r="A49" s="223" t="s">
        <v>28</v>
      </c>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row>
    <row r="50" spans="1:30" x14ac:dyDescent="0.15">
      <c r="A50" s="118" t="s">
        <v>25</v>
      </c>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row>
    <row r="51" spans="1:30" x14ac:dyDescent="0.15">
      <c r="A51" s="118" t="s">
        <v>26</v>
      </c>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row>
    <row r="52" spans="1:30" x14ac:dyDescent="0.15">
      <c r="A52" s="118" t="s">
        <v>27</v>
      </c>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row>
    <row r="53" spans="1:30" ht="21.75" customHeight="1" x14ac:dyDescent="0.15">
      <c r="A53" s="118" t="s">
        <v>125</v>
      </c>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row>
    <row r="54" spans="1:30" ht="21" customHeight="1" x14ac:dyDescent="0.15">
      <c r="A54" s="118" t="s">
        <v>126</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row>
    <row r="55" spans="1:30" ht="33" customHeight="1" x14ac:dyDescent="0.15">
      <c r="A55" s="118" t="s">
        <v>127</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row>
    <row r="56" spans="1:30" ht="13.5" customHeight="1" thickBot="1" x14ac:dyDescent="0.2">
      <c r="A56" s="118" t="s">
        <v>95</v>
      </c>
      <c r="B56" s="118"/>
      <c r="C56" s="118"/>
      <c r="D56" s="118"/>
      <c r="E56" s="118"/>
      <c r="F56" s="118"/>
      <c r="G56" s="118"/>
      <c r="H56" s="118"/>
      <c r="I56" s="118"/>
      <c r="J56" s="118"/>
      <c r="K56" s="118"/>
      <c r="L56" s="118"/>
      <c r="M56" s="118"/>
      <c r="N56" s="118"/>
      <c r="O56" s="118"/>
      <c r="P56" s="118"/>
      <c r="Q56" s="118"/>
      <c r="R56" s="118"/>
      <c r="S56" s="118"/>
      <c r="T56" s="22"/>
      <c r="U56" s="22"/>
      <c r="V56" s="22"/>
      <c r="W56" s="22"/>
      <c r="X56" s="22"/>
      <c r="Y56" s="22"/>
      <c r="Z56" s="22"/>
      <c r="AA56" s="22"/>
      <c r="AB56" s="22"/>
      <c r="AC56" s="22"/>
      <c r="AD56" s="22"/>
    </row>
    <row r="57" spans="1:30" ht="13.5" customHeight="1" thickTop="1" x14ac:dyDescent="0.15">
      <c r="A57" s="118" t="s">
        <v>29</v>
      </c>
      <c r="B57" s="118"/>
      <c r="C57" s="118"/>
      <c r="D57" s="118"/>
      <c r="E57" s="118"/>
      <c r="F57" s="118"/>
      <c r="G57" s="118"/>
      <c r="H57" s="118"/>
      <c r="I57" s="118"/>
      <c r="J57" s="118"/>
      <c r="K57" s="118"/>
      <c r="L57" s="118"/>
      <c r="M57" s="118"/>
      <c r="N57" s="118"/>
      <c r="O57" s="118"/>
      <c r="P57" s="118"/>
      <c r="Q57" s="22"/>
      <c r="R57" s="207" t="s">
        <v>30</v>
      </c>
      <c r="S57" s="208"/>
      <c r="T57" s="208"/>
      <c r="U57" s="208"/>
      <c r="V57" s="205" t="s">
        <v>31</v>
      </c>
      <c r="W57" s="205"/>
      <c r="X57" s="214"/>
      <c r="Y57" s="214"/>
      <c r="Z57" s="214"/>
      <c r="AA57" s="214"/>
      <c r="AB57" s="214"/>
      <c r="AC57" s="214"/>
      <c r="AD57" s="215"/>
    </row>
    <row r="58" spans="1:30" ht="13.5" customHeight="1" x14ac:dyDescent="0.15">
      <c r="A58" s="222" t="s">
        <v>24</v>
      </c>
      <c r="B58" s="222"/>
      <c r="C58" s="222"/>
      <c r="D58" s="222"/>
      <c r="E58" s="222"/>
      <c r="F58" s="222"/>
      <c r="G58" s="222"/>
      <c r="H58" s="222"/>
      <c r="I58" s="222"/>
      <c r="J58" s="222"/>
      <c r="K58" s="222"/>
      <c r="L58" s="222"/>
      <c r="M58" s="222"/>
      <c r="N58" s="222"/>
      <c r="O58" s="222"/>
      <c r="P58" s="222"/>
      <c r="Q58" s="222"/>
      <c r="R58" s="209"/>
      <c r="S58" s="210"/>
      <c r="T58" s="210"/>
      <c r="U58" s="210"/>
      <c r="V58" s="206"/>
      <c r="W58" s="206"/>
      <c r="X58" s="216"/>
      <c r="Y58" s="216"/>
      <c r="Z58" s="216"/>
      <c r="AA58" s="216"/>
      <c r="AB58" s="216"/>
      <c r="AC58" s="216"/>
      <c r="AD58" s="217"/>
    </row>
    <row r="59" spans="1:30" x14ac:dyDescent="0.15">
      <c r="A59" s="222" t="s">
        <v>23</v>
      </c>
      <c r="B59" s="222"/>
      <c r="C59" s="222"/>
      <c r="D59" s="222"/>
      <c r="E59" s="222"/>
      <c r="F59" s="222"/>
      <c r="G59" s="222"/>
      <c r="H59" s="222"/>
      <c r="I59" s="222"/>
      <c r="J59" s="222"/>
      <c r="K59" s="222"/>
      <c r="L59" s="222"/>
      <c r="M59" s="222"/>
      <c r="N59" s="222"/>
      <c r="O59" s="222"/>
      <c r="P59" s="222"/>
      <c r="Q59" s="222"/>
      <c r="R59" s="209"/>
      <c r="S59" s="210"/>
      <c r="T59" s="210"/>
      <c r="U59" s="210"/>
      <c r="V59" s="206" t="s">
        <v>32</v>
      </c>
      <c r="W59" s="206"/>
      <c r="X59" s="218"/>
      <c r="Y59" s="218"/>
      <c r="Z59" s="218"/>
      <c r="AA59" s="218"/>
      <c r="AB59" s="218"/>
      <c r="AC59" s="218"/>
      <c r="AD59" s="219"/>
    </row>
    <row r="60" spans="1:30" ht="14.25" thickBot="1" x14ac:dyDescent="0.2">
      <c r="A60" s="222" t="s">
        <v>22</v>
      </c>
      <c r="B60" s="222"/>
      <c r="C60" s="222"/>
      <c r="D60" s="222"/>
      <c r="E60" s="222"/>
      <c r="F60" s="222"/>
      <c r="G60" s="222"/>
      <c r="H60" s="222"/>
      <c r="I60" s="222"/>
      <c r="J60" s="222"/>
      <c r="K60" s="222"/>
      <c r="L60" s="222"/>
      <c r="M60" s="222"/>
      <c r="N60" s="222"/>
      <c r="O60" s="222"/>
      <c r="P60" s="222"/>
      <c r="Q60" s="222"/>
      <c r="R60" s="211"/>
      <c r="S60" s="212"/>
      <c r="T60" s="212"/>
      <c r="U60" s="212"/>
      <c r="V60" s="213"/>
      <c r="W60" s="213"/>
      <c r="X60" s="220"/>
      <c r="Y60" s="220"/>
      <c r="Z60" s="220"/>
      <c r="AA60" s="220"/>
      <c r="AB60" s="220"/>
      <c r="AC60" s="220"/>
      <c r="AD60" s="221"/>
    </row>
    <row r="61" spans="1:30" ht="14.25" thickTop="1" x14ac:dyDescent="0.15"/>
  </sheetData>
  <sheetProtection algorithmName="SHA-512" hashValue="Bxc5LElQ4TUvuSyOB+OksN9LC/b1K+fI5InXQuARheLey306WYjZEL4BTlCjFHbC68tZcqjo3kObo9n4gB1FDA==" saltValue="u5lmysaru/HsTygYZpft8g==" spinCount="100000" sheet="1" objects="1" scenarios="1" selectLockedCells="1"/>
  <mergeCells count="186">
    <mergeCell ref="A1:AD1"/>
    <mergeCell ref="AE2:AI3"/>
    <mergeCell ref="A4:K4"/>
    <mergeCell ref="M4:Q4"/>
    <mergeCell ref="M5:U10"/>
    <mergeCell ref="V11:AD11"/>
    <mergeCell ref="Z27:Z28"/>
    <mergeCell ref="AA27:AB28"/>
    <mergeCell ref="AC27:AD28"/>
    <mergeCell ref="M29:M30"/>
    <mergeCell ref="C28:J28"/>
    <mergeCell ref="N29:O30"/>
    <mergeCell ref="P21:W21"/>
    <mergeCell ref="X21:Z21"/>
    <mergeCell ref="AA21:AD21"/>
    <mergeCell ref="A22:C22"/>
    <mergeCell ref="D22:G22"/>
    <mergeCell ref="M23:O23"/>
    <mergeCell ref="P23:AD23"/>
    <mergeCell ref="A21:C21"/>
    <mergeCell ref="D21:G21"/>
    <mergeCell ref="N21:O21"/>
    <mergeCell ref="AB33:AB34"/>
    <mergeCell ref="C32:J32"/>
    <mergeCell ref="C33:J33"/>
    <mergeCell ref="M33:M34"/>
    <mergeCell ref="N33:O34"/>
    <mergeCell ref="R30:Y30"/>
    <mergeCell ref="R31:Y31"/>
    <mergeCell ref="P29:Q30"/>
    <mergeCell ref="Z29:Z30"/>
    <mergeCell ref="AA29:AA30"/>
    <mergeCell ref="C30:J30"/>
    <mergeCell ref="C31:J31"/>
    <mergeCell ref="K29:K30"/>
    <mergeCell ref="L29:L30"/>
    <mergeCell ref="C29:J29"/>
    <mergeCell ref="R29:Y29"/>
    <mergeCell ref="AC39:AD40"/>
    <mergeCell ref="C40:J40"/>
    <mergeCell ref="C41:J41"/>
    <mergeCell ref="A39:B40"/>
    <mergeCell ref="K39:K40"/>
    <mergeCell ref="L39:L40"/>
    <mergeCell ref="R38:Y38"/>
    <mergeCell ref="R39:Y39"/>
    <mergeCell ref="P37:Q38"/>
    <mergeCell ref="Z37:Z38"/>
    <mergeCell ref="AA37:AA38"/>
    <mergeCell ref="C38:J38"/>
    <mergeCell ref="C39:J39"/>
    <mergeCell ref="A37:B38"/>
    <mergeCell ref="K37:K38"/>
    <mergeCell ref="L37:L38"/>
    <mergeCell ref="R37:Y37"/>
    <mergeCell ref="AB37:AB38"/>
    <mergeCell ref="AC37:AD38"/>
    <mergeCell ref="C37:J37"/>
    <mergeCell ref="M37:M38"/>
    <mergeCell ref="N37:O38"/>
    <mergeCell ref="H5:K5"/>
    <mergeCell ref="W5:AD9"/>
    <mergeCell ref="A54:AD54"/>
    <mergeCell ref="A55:AD55"/>
    <mergeCell ref="A57:P57"/>
    <mergeCell ref="A59:Q59"/>
    <mergeCell ref="A60:Q60"/>
    <mergeCell ref="A50:AD50"/>
    <mergeCell ref="A51:AD51"/>
    <mergeCell ref="A52:AD52"/>
    <mergeCell ref="A53:AD53"/>
    <mergeCell ref="AA44:AC45"/>
    <mergeCell ref="R45:S45"/>
    <mergeCell ref="A43:B45"/>
    <mergeCell ref="C43:E43"/>
    <mergeCell ref="F43:H43"/>
    <mergeCell ref="I43:K43"/>
    <mergeCell ref="R42:Y42"/>
    <mergeCell ref="AC41:AD42"/>
    <mergeCell ref="C42:J42"/>
    <mergeCell ref="A41:B42"/>
    <mergeCell ref="K41:K42"/>
    <mergeCell ref="L41:L42"/>
    <mergeCell ref="AE5:AI6"/>
    <mergeCell ref="N12:P12"/>
    <mergeCell ref="Q12:AD12"/>
    <mergeCell ref="N13:P13"/>
    <mergeCell ref="Q13:AD13"/>
    <mergeCell ref="S4:T4"/>
    <mergeCell ref="W4:Z4"/>
    <mergeCell ref="AA4:AB4"/>
    <mergeCell ref="U19:W19"/>
    <mergeCell ref="I21:L23"/>
    <mergeCell ref="A27:B28"/>
    <mergeCell ref="C27:J27"/>
    <mergeCell ref="K27:K28"/>
    <mergeCell ref="L27:M28"/>
    <mergeCell ref="N27:O28"/>
    <mergeCell ref="P27:Q28"/>
    <mergeCell ref="R27:Y27"/>
    <mergeCell ref="R28:Y28"/>
    <mergeCell ref="X19:AD19"/>
    <mergeCell ref="A20:C20"/>
    <mergeCell ref="D20:G20"/>
    <mergeCell ref="M20:O20"/>
    <mergeCell ref="P20:AD20"/>
    <mergeCell ref="A19:C19"/>
    <mergeCell ref="D19:G19"/>
    <mergeCell ref="N19:P19"/>
    <mergeCell ref="Q19:R19"/>
    <mergeCell ref="S19:T19"/>
    <mergeCell ref="I19:L20"/>
    <mergeCell ref="AB29:AB30"/>
    <mergeCell ref="AC29:AD30"/>
    <mergeCell ref="A31:B32"/>
    <mergeCell ref="K31:K32"/>
    <mergeCell ref="L31:L32"/>
    <mergeCell ref="M31:M32"/>
    <mergeCell ref="N31:O32"/>
    <mergeCell ref="P31:Q32"/>
    <mergeCell ref="Z31:Z32"/>
    <mergeCell ref="AA31:AA32"/>
    <mergeCell ref="R32:Y32"/>
    <mergeCell ref="AB31:AB32"/>
    <mergeCell ref="AC31:AD32"/>
    <mergeCell ref="A29:B30"/>
    <mergeCell ref="AC33:AD34"/>
    <mergeCell ref="A35:B36"/>
    <mergeCell ref="K35:K36"/>
    <mergeCell ref="L35:L36"/>
    <mergeCell ref="M35:M36"/>
    <mergeCell ref="N35:O36"/>
    <mergeCell ref="P35:Q36"/>
    <mergeCell ref="Z35:Z36"/>
    <mergeCell ref="AA35:AA36"/>
    <mergeCell ref="AB35:AB36"/>
    <mergeCell ref="R36:Y36"/>
    <mergeCell ref="AC35:AD36"/>
    <mergeCell ref="C36:J36"/>
    <mergeCell ref="R34:Y34"/>
    <mergeCell ref="R35:Y35"/>
    <mergeCell ref="P33:Q34"/>
    <mergeCell ref="Z33:Z34"/>
    <mergeCell ref="AA33:AA34"/>
    <mergeCell ref="C34:J34"/>
    <mergeCell ref="C35:J35"/>
    <mergeCell ref="A33:B34"/>
    <mergeCell ref="K33:K34"/>
    <mergeCell ref="L33:L34"/>
    <mergeCell ref="R33:Y33"/>
    <mergeCell ref="M41:M42"/>
    <mergeCell ref="N41:O42"/>
    <mergeCell ref="P41:Q42"/>
    <mergeCell ref="Z41:Z42"/>
    <mergeCell ref="AA41:AA42"/>
    <mergeCell ref="AB41:AB42"/>
    <mergeCell ref="M39:M40"/>
    <mergeCell ref="N39:O40"/>
    <mergeCell ref="P39:Q40"/>
    <mergeCell ref="Z39:Z40"/>
    <mergeCell ref="AA39:AA40"/>
    <mergeCell ref="AB39:AB40"/>
    <mergeCell ref="R40:Y40"/>
    <mergeCell ref="R41:Y41"/>
    <mergeCell ref="L43:N43"/>
    <mergeCell ref="O43:T43"/>
    <mergeCell ref="U43:W43"/>
    <mergeCell ref="X43:Z43"/>
    <mergeCell ref="AA43:AD43"/>
    <mergeCell ref="C44:E45"/>
    <mergeCell ref="F44:H45"/>
    <mergeCell ref="I44:K45"/>
    <mergeCell ref="L44:N45"/>
    <mergeCell ref="X44:Y44"/>
    <mergeCell ref="R57:U60"/>
    <mergeCell ref="V57:W58"/>
    <mergeCell ref="X57:AD58"/>
    <mergeCell ref="A58:Q58"/>
    <mergeCell ref="V59:W60"/>
    <mergeCell ref="X59:AD60"/>
    <mergeCell ref="U45:V45"/>
    <mergeCell ref="X45:Y45"/>
    <mergeCell ref="A46:AD46"/>
    <mergeCell ref="A47:U48"/>
    <mergeCell ref="A49:AD49"/>
    <mergeCell ref="A56:S56"/>
  </mergeCells>
  <phoneticPr fontId="2"/>
  <dataValidations count="4">
    <dataValidation type="list" allowBlank="1" showInputMessage="1" showErrorMessage="1" sqref="AC29:AD42 N29:O42" xr:uid="{A993FD4C-6474-44E3-887A-FDA041F0F879}">
      <formula1>"S,M,L,LL"</formula1>
    </dataValidation>
    <dataValidation type="list" allowBlank="1" showInputMessage="1" showErrorMessage="1" sqref="H5:K5" xr:uid="{3EF8F4F9-553B-426D-9BAB-57E39F54501A}">
      <formula1>"1一般,2女子,3男女混合,4小学生,5中学生,6ファミリー,7職場仲間,8マスターズ"</formula1>
    </dataValidation>
    <dataValidation type="textLength" operator="lessThanOrEqual" allowBlank="1" showInputMessage="1" showErrorMessage="1" errorTitle="文字数オーバー" error="チーム名は13文字以内です。" sqref="Q13:AD13" xr:uid="{5F5FEB54-8070-4F3D-9BA1-BA532BC57D82}">
      <formula1>13</formula1>
    </dataValidation>
    <dataValidation type="list" allowBlank="1" showInputMessage="1" showErrorMessage="1" sqref="K41 K29 K31 K33 K35 K37 K39 Z41 Z29 Z31 Z33 Z35 Z37 Z39" xr:uid="{D4A1C375-492A-4FEB-8C7B-C9B9FC1D01B5}">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B548-16DD-4CEA-875F-A4BE77F28F77}">
  <dimension ref="A1:AZ6"/>
  <sheetViews>
    <sheetView showRowColHeaders="0" workbookViewId="0">
      <selection activeCell="A2" sqref="A2"/>
    </sheetView>
  </sheetViews>
  <sheetFormatPr defaultRowHeight="13.5" x14ac:dyDescent="0.15"/>
  <cols>
    <col min="1" max="1" width="3.75" bestFit="1" customWidth="1"/>
    <col min="2" max="2" width="7.125" bestFit="1" customWidth="1"/>
    <col min="3" max="3" width="8.625" bestFit="1" customWidth="1"/>
    <col min="4" max="4" width="13.5" bestFit="1" customWidth="1"/>
    <col min="5" max="5" width="10.25" bestFit="1" customWidth="1"/>
    <col min="6" max="6" width="11.75" bestFit="1" customWidth="1"/>
    <col min="7" max="7" width="8.5" bestFit="1" customWidth="1"/>
    <col min="8" max="8" width="7.125" bestFit="1" customWidth="1"/>
    <col min="9" max="9" width="17.25" bestFit="1" customWidth="1"/>
    <col min="10" max="10" width="33.875" bestFit="1" customWidth="1"/>
    <col min="11" max="11" width="13.875" bestFit="1" customWidth="1"/>
    <col min="12" max="12" width="15" bestFit="1" customWidth="1"/>
    <col min="13" max="13" width="10.25" bestFit="1" customWidth="1"/>
    <col min="14" max="14" width="4.375" bestFit="1" customWidth="1"/>
    <col min="15" max="15" width="8.375" bestFit="1" customWidth="1"/>
    <col min="16" max="16" width="4.375" bestFit="1" customWidth="1"/>
    <col min="17" max="17" width="6.25" bestFit="1" customWidth="1"/>
    <col min="18" max="18" width="4.375" bestFit="1" customWidth="1"/>
    <col min="19" max="19" width="6.25" bestFit="1" customWidth="1"/>
    <col min="20" max="20" width="4.375" bestFit="1" customWidth="1"/>
    <col min="21" max="21" width="6.25" bestFit="1" customWidth="1"/>
    <col min="22" max="22" width="4.375" bestFit="1" customWidth="1"/>
    <col min="23" max="23" width="6.25" bestFit="1" customWidth="1"/>
    <col min="24" max="24" width="4.375" bestFit="1" customWidth="1"/>
    <col min="25" max="25" width="6.25" bestFit="1" customWidth="1"/>
    <col min="26" max="26" width="4.375" bestFit="1" customWidth="1"/>
    <col min="27" max="27" width="6.5" bestFit="1" customWidth="1"/>
    <col min="28" max="28" width="4.375" bestFit="1" customWidth="1"/>
    <col min="29" max="29" width="6.25" bestFit="1" customWidth="1"/>
    <col min="30" max="30" width="4.375" bestFit="1" customWidth="1"/>
    <col min="31" max="31" width="7.25" bestFit="1" customWidth="1"/>
    <col min="32" max="32" width="5.375" bestFit="1" customWidth="1"/>
    <col min="33" max="33" width="7.25" bestFit="1" customWidth="1"/>
    <col min="34" max="34" width="5.375" bestFit="1" customWidth="1"/>
    <col min="35" max="35" width="7.25" bestFit="1" customWidth="1"/>
    <col min="36" max="36" width="5.375" bestFit="1" customWidth="1"/>
    <col min="37" max="37" width="7.25" bestFit="1" customWidth="1"/>
    <col min="38" max="38" width="5.375" bestFit="1" customWidth="1"/>
    <col min="39" max="39" width="7.25" bestFit="1" customWidth="1"/>
    <col min="40" max="40" width="5.375" bestFit="1" customWidth="1"/>
    <col min="41" max="42" width="5.25" bestFit="1" customWidth="1"/>
    <col min="43" max="44" width="3.375" bestFit="1" customWidth="1"/>
    <col min="45" max="45" width="2.625" bestFit="1" customWidth="1"/>
    <col min="46" max="46" width="2.875" bestFit="1" customWidth="1"/>
    <col min="47" max="47" width="2.5" bestFit="1" customWidth="1"/>
    <col min="48" max="48" width="3.5" bestFit="1" customWidth="1"/>
    <col min="49" max="50" width="3.5" customWidth="1"/>
    <col min="51" max="51" width="9" bestFit="1" customWidth="1"/>
    <col min="52" max="52" width="16.375" bestFit="1" customWidth="1"/>
  </cols>
  <sheetData>
    <row r="1" spans="1:52" x14ac:dyDescent="0.15">
      <c r="A1" t="s">
        <v>36</v>
      </c>
      <c r="B1" t="s">
        <v>37</v>
      </c>
      <c r="C1" t="s">
        <v>1</v>
      </c>
      <c r="D1" t="s">
        <v>38</v>
      </c>
      <c r="E1" t="s">
        <v>39</v>
      </c>
      <c r="F1" t="s">
        <v>40</v>
      </c>
      <c r="G1" t="s">
        <v>41</v>
      </c>
      <c r="H1" t="s">
        <v>42</v>
      </c>
      <c r="I1" t="s">
        <v>43</v>
      </c>
      <c r="J1" t="s">
        <v>44</v>
      </c>
      <c r="K1" t="s">
        <v>45</v>
      </c>
      <c r="L1" t="s">
        <v>9</v>
      </c>
      <c r="M1" t="s">
        <v>46</v>
      </c>
      <c r="N1" t="s">
        <v>47</v>
      </c>
      <c r="O1" t="s">
        <v>48</v>
      </c>
      <c r="P1" t="s">
        <v>49</v>
      </c>
      <c r="Q1" t="s">
        <v>50</v>
      </c>
      <c r="R1" t="s">
        <v>51</v>
      </c>
      <c r="S1" t="s">
        <v>52</v>
      </c>
      <c r="T1" t="s">
        <v>53</v>
      </c>
      <c r="U1" t="s">
        <v>54</v>
      </c>
      <c r="V1" t="s">
        <v>55</v>
      </c>
      <c r="W1" t="s">
        <v>56</v>
      </c>
      <c r="X1" t="s">
        <v>57</v>
      </c>
      <c r="Y1" t="s">
        <v>58</v>
      </c>
      <c r="Z1" t="s">
        <v>59</v>
      </c>
      <c r="AA1" t="s">
        <v>60</v>
      </c>
      <c r="AB1" t="s">
        <v>61</v>
      </c>
      <c r="AC1" t="s">
        <v>62</v>
      </c>
      <c r="AD1" t="s">
        <v>63</v>
      </c>
      <c r="AE1" t="s">
        <v>64</v>
      </c>
      <c r="AF1" t="s">
        <v>65</v>
      </c>
      <c r="AG1" t="s">
        <v>66</v>
      </c>
      <c r="AH1" t="s">
        <v>67</v>
      </c>
      <c r="AI1" t="s">
        <v>68</v>
      </c>
      <c r="AJ1" t="s">
        <v>69</v>
      </c>
      <c r="AK1" t="s">
        <v>70</v>
      </c>
      <c r="AL1" t="s">
        <v>71</v>
      </c>
      <c r="AM1" t="s">
        <v>72</v>
      </c>
      <c r="AN1" t="s">
        <v>73</v>
      </c>
      <c r="AO1" t="s">
        <v>0</v>
      </c>
      <c r="AP1" t="s">
        <v>20</v>
      </c>
      <c r="AQ1" t="s">
        <v>74</v>
      </c>
      <c r="AR1" t="s">
        <v>75</v>
      </c>
      <c r="AS1" t="s">
        <v>96</v>
      </c>
      <c r="AT1" t="s">
        <v>97</v>
      </c>
      <c r="AU1" t="s">
        <v>98</v>
      </c>
      <c r="AV1" t="s">
        <v>99</v>
      </c>
      <c r="AW1" t="s">
        <v>122</v>
      </c>
      <c r="AX1" t="s">
        <v>102</v>
      </c>
      <c r="AY1" t="s">
        <v>21</v>
      </c>
      <c r="AZ1" t="s">
        <v>76</v>
      </c>
    </row>
    <row r="2" spans="1:52" s="1" customFormat="1" x14ac:dyDescent="0.15">
      <c r="B2" s="1">
        <f>参加申込書1!$H$5</f>
        <v>0</v>
      </c>
      <c r="C2" s="1">
        <f>参加申込書1!$Q$13</f>
        <v>0</v>
      </c>
      <c r="D2" s="1" t="str">
        <f>ASC(参加申込書1!$Q$12)</f>
        <v/>
      </c>
      <c r="E2" s="1" t="str">
        <f>DBCS(参加申込書1!$D$20)</f>
        <v/>
      </c>
      <c r="F2" s="1" t="str">
        <f>ASC(参加申込書1!$D$19)</f>
        <v/>
      </c>
      <c r="G2" s="1">
        <f>参加申込書1!$N$19</f>
        <v>0</v>
      </c>
      <c r="H2" s="1">
        <f>参加申込書1!$S$19</f>
        <v>0</v>
      </c>
      <c r="I2" s="1">
        <f>参加申込書1!$X$19</f>
        <v>0</v>
      </c>
      <c r="J2" s="1" t="str">
        <f>CONCATENATE(ASC(参加申込書1!$P$20)," ",参加申込書1!$P$21," ",参加申込書1!$AA$21)</f>
        <v xml:space="preserve">  </v>
      </c>
      <c r="K2" s="1" t="str">
        <f>ASC(参加申込書1!$D$21)</f>
        <v/>
      </c>
      <c r="L2" s="1" t="str">
        <f>ASC(参加申込書1!$D$22)</f>
        <v/>
      </c>
      <c r="M2" s="1" t="str">
        <f>DBCS(参加申込書1!$C$30)</f>
        <v/>
      </c>
      <c r="N2" s="1" t="str">
        <f>IF(参加申込書1!$L$29="","",参加申込書1!$L$29)</f>
        <v/>
      </c>
      <c r="O2" s="1" t="str">
        <f>DBCS(参加申込書1!$C$32)</f>
        <v/>
      </c>
      <c r="P2" s="1" t="str">
        <f>IF(参加申込書1!$L$31="","",参加申込書1!$L$31)</f>
        <v/>
      </c>
      <c r="Q2" s="1" t="str">
        <f>DBCS(参加申込書1!$C$34)</f>
        <v/>
      </c>
      <c r="R2" s="1" t="str">
        <f>IF(参加申込書1!$L$33="","",参加申込書1!$L$33)</f>
        <v/>
      </c>
      <c r="S2" s="1" t="str">
        <f>DBCS(参加申込書1!$C$36)</f>
        <v/>
      </c>
      <c r="T2" s="1" t="str">
        <f>IF(参加申込書1!$L$35="","",参加申込書1!$L$35)</f>
        <v/>
      </c>
      <c r="U2" s="1" t="str">
        <f>DBCS(参加申込書1!$C$38)</f>
        <v/>
      </c>
      <c r="V2" s="1" t="str">
        <f>IF(参加申込書1!$L$37="","",参加申込書1!$L$37)</f>
        <v/>
      </c>
      <c r="W2" s="1" t="str">
        <f>DBCS(参加申込書1!$C$40)</f>
        <v/>
      </c>
      <c r="X2" s="1" t="str">
        <f>IF(参加申込書1!$L$39="","",参加申込書1!$L$39)</f>
        <v/>
      </c>
      <c r="Y2" s="1" t="str">
        <f>DBCS(参加申込書1!$C$42)</f>
        <v/>
      </c>
      <c r="Z2" s="1" t="str">
        <f>IF(参加申込書1!$L$41="","",参加申込書1!$L$41)</f>
        <v/>
      </c>
      <c r="AA2" s="1" t="str">
        <f>DBCS(参加申込書1!$R$30)</f>
        <v/>
      </c>
      <c r="AB2" s="1" t="str">
        <f>IF(参加申込書1!$AA$29="","",参加申込書1!$AA$29)</f>
        <v/>
      </c>
      <c r="AC2" s="1" t="str">
        <f>DBCS(参加申込書1!$R$32)</f>
        <v/>
      </c>
      <c r="AD2" s="1" t="str">
        <f>IF(参加申込書1!$AA$31="","",参加申込書1!$AA$31)</f>
        <v/>
      </c>
      <c r="AE2" s="1" t="str">
        <f>DBCS(参加申込書1!$R$34)</f>
        <v/>
      </c>
      <c r="AF2" s="1" t="str">
        <f>IF(参加申込書1!$AA$33="","",参加申込書1!$AA$33)</f>
        <v/>
      </c>
      <c r="AG2" s="1" t="str">
        <f>DBCS(参加申込書1!$R$36)</f>
        <v/>
      </c>
      <c r="AH2" s="1" t="str">
        <f>IF(参加申込書1!$AA$35="","",参加申込書1!$AA$35)</f>
        <v/>
      </c>
      <c r="AI2" s="1" t="str">
        <f>DBCS(参加申込書1!$R$38)</f>
        <v/>
      </c>
      <c r="AJ2" s="1" t="str">
        <f>IF(参加申込書1!$AA$37="","",参加申込書1!$AA$37)</f>
        <v/>
      </c>
      <c r="AK2" s="1" t="str">
        <f>DBCS(参加申込書1!$R$40)</f>
        <v/>
      </c>
      <c r="AL2" s="1" t="str">
        <f>IF(参加申込書1!$AA$39="","",参加申込書1!$AA$39)</f>
        <v/>
      </c>
      <c r="AM2" s="1" t="str">
        <f>DBCS(参加申込書1!$R$42)</f>
        <v/>
      </c>
      <c r="AN2" s="1" t="str">
        <f>IF(参加申込書1!$AA$41="","",参加申込書1!$AA$41)</f>
        <v/>
      </c>
      <c r="AO2" s="1">
        <f>参加申込書1!$P$44</f>
        <v>0</v>
      </c>
      <c r="AP2" s="1">
        <f>参加申込書1!$P$45</f>
        <v>0</v>
      </c>
      <c r="AQ2" s="1">
        <f>COUNTIF(参加申込書1!$C$29:$AD$42,"男")</f>
        <v>0</v>
      </c>
      <c r="AR2" s="1">
        <f>COUNTIF(参加申込書1!$C$29:$AD$42,"女")</f>
        <v>0</v>
      </c>
      <c r="AS2" s="1">
        <f>COUNTIF(参加申込書1!$C$29:$AD$42,"S")</f>
        <v>0</v>
      </c>
      <c r="AT2" s="1">
        <f>COUNTIF(参加申込書1!$C$29:$AD$42,"M")</f>
        <v>0</v>
      </c>
      <c r="AU2" s="1">
        <f>COUNTIF(参加申込書1!$C$29:$AD$42,"L")</f>
        <v>0</v>
      </c>
      <c r="AV2" s="1">
        <f>COUNTIF(参加申込書1!$C$29:$AD$42,"LL")</f>
        <v>0</v>
      </c>
      <c r="AW2" s="1">
        <f>参加申込書1!$S$4</f>
        <v>0</v>
      </c>
      <c r="AX2" s="1">
        <f>参加申込書1!$AA$4</f>
        <v>0</v>
      </c>
      <c r="AY2" s="1">
        <f>参加申込書1!$AA$44</f>
        <v>0</v>
      </c>
      <c r="AZ2" s="1">
        <f>参加申込書1!$P$23</f>
        <v>0</v>
      </c>
    </row>
    <row r="3" spans="1:52" s="1" customFormat="1" x14ac:dyDescent="0.15">
      <c r="B3" s="1">
        <f>参加申込書2!$H$5</f>
        <v>0</v>
      </c>
      <c r="C3" s="1">
        <f>参加申込書2!$Q$13</f>
        <v>0</v>
      </c>
      <c r="D3" s="1" t="str">
        <f>ASC(参加申込書2!$Q$12)</f>
        <v/>
      </c>
      <c r="E3" s="1" t="str">
        <f>DBCS(参加申込書2!$D$20)</f>
        <v/>
      </c>
      <c r="F3" s="1" t="str">
        <f>ASC(参加申込書2!$D$19)</f>
        <v/>
      </c>
      <c r="G3" s="1">
        <f>参加申込書2!$N$19</f>
        <v>0</v>
      </c>
      <c r="H3" s="1">
        <f>参加申込書2!$S$19</f>
        <v>0</v>
      </c>
      <c r="I3" s="1">
        <f>参加申込書2!$X$19</f>
        <v>0</v>
      </c>
      <c r="J3" s="1" t="str">
        <f>CONCATENATE(ASC(参加申込書2!$P$20)," ",参加申込書2!$P$21," ",参加申込書2!$AA$21)</f>
        <v xml:space="preserve">  </v>
      </c>
      <c r="K3" s="1" t="str">
        <f>ASC(参加申込書2!$D$21)</f>
        <v/>
      </c>
      <c r="L3" s="1" t="str">
        <f>ASC(参加申込書2!$D$22)</f>
        <v/>
      </c>
      <c r="M3" s="1" t="str">
        <f>DBCS(参加申込書2!$C$30)</f>
        <v/>
      </c>
      <c r="N3" s="1" t="str">
        <f>IF(参加申込書2!$L$29="","",参加申込書2!$L$29)</f>
        <v/>
      </c>
      <c r="O3" s="1" t="str">
        <f>DBCS(参加申込書2!$C$32)</f>
        <v/>
      </c>
      <c r="P3" s="1" t="str">
        <f>IF(参加申込書2!$L$31="","",参加申込書2!$L$31)</f>
        <v/>
      </c>
      <c r="Q3" s="1" t="str">
        <f>DBCS(参加申込書2!$C$34)</f>
        <v/>
      </c>
      <c r="R3" s="1" t="str">
        <f>IF(参加申込書2!$L$33="","",参加申込書2!$L$33)</f>
        <v/>
      </c>
      <c r="S3" s="1" t="str">
        <f>DBCS(参加申込書2!$C$36)</f>
        <v/>
      </c>
      <c r="T3" s="1" t="str">
        <f>IF(参加申込書2!$L$35="","",参加申込書2!$L$35)</f>
        <v/>
      </c>
      <c r="U3" s="1" t="str">
        <f>DBCS(参加申込書2!$C$38)</f>
        <v/>
      </c>
      <c r="V3" s="1" t="str">
        <f>IF(参加申込書2!$L$37="","",参加申込書2!$L$37)</f>
        <v/>
      </c>
      <c r="W3" s="1" t="str">
        <f>DBCS(参加申込書2!$C$40)</f>
        <v/>
      </c>
      <c r="X3" s="1" t="str">
        <f>IF(参加申込書2!$L$39="","",参加申込書2!$L$39)</f>
        <v/>
      </c>
      <c r="Y3" s="1" t="str">
        <f>DBCS(参加申込書2!$C$42)</f>
        <v/>
      </c>
      <c r="Z3" s="1" t="str">
        <f>IF(参加申込書2!$L$41="","",参加申込書2!$L$41)</f>
        <v/>
      </c>
      <c r="AA3" s="1" t="str">
        <f>DBCS(参加申込書2!$R$30)</f>
        <v/>
      </c>
      <c r="AB3" s="1" t="str">
        <f>IF(参加申込書2!$AA$29="","",参加申込書2!$AA$29)</f>
        <v/>
      </c>
      <c r="AC3" s="1" t="str">
        <f>DBCS(参加申込書2!$R$32)</f>
        <v/>
      </c>
      <c r="AD3" s="1" t="str">
        <f>IF(参加申込書2!$AA$31="","",参加申込書2!$AA$31)</f>
        <v/>
      </c>
      <c r="AE3" s="1" t="str">
        <f>DBCS(参加申込書2!$R$34)</f>
        <v/>
      </c>
      <c r="AF3" s="1" t="str">
        <f>IF(参加申込書2!$AA$33="","",参加申込書2!$AA$33)</f>
        <v/>
      </c>
      <c r="AG3" s="1" t="str">
        <f>DBCS(参加申込書2!$R$36)</f>
        <v/>
      </c>
      <c r="AH3" s="1" t="str">
        <f>IF(参加申込書2!$AA$35="","",参加申込書2!$AA$35)</f>
        <v/>
      </c>
      <c r="AI3" s="1" t="str">
        <f>DBCS(参加申込書2!$R$38)</f>
        <v/>
      </c>
      <c r="AJ3" s="1" t="str">
        <f>IF(参加申込書2!$AA$37="","",参加申込書2!$AA$37)</f>
        <v/>
      </c>
      <c r="AK3" s="1" t="str">
        <f>DBCS(参加申込書2!$R$40)</f>
        <v/>
      </c>
      <c r="AL3" s="1" t="str">
        <f>IF(参加申込書2!$AA$39="","",参加申込書2!$AA$39)</f>
        <v/>
      </c>
      <c r="AM3" s="1" t="str">
        <f>DBCS(参加申込書2!$R$42)</f>
        <v/>
      </c>
      <c r="AN3" s="1" t="str">
        <f>IF(参加申込書2!$AA$41="","",参加申込書2!$AA$41)</f>
        <v/>
      </c>
      <c r="AO3" s="1">
        <f>参加申込書2!$P$44</f>
        <v>0</v>
      </c>
      <c r="AP3" s="1">
        <f>参加申込書2!$P$45</f>
        <v>0</v>
      </c>
      <c r="AQ3" s="1">
        <f>COUNTIF(参加申込書2!$C$29:$AD$42,"男")</f>
        <v>0</v>
      </c>
      <c r="AR3" s="1">
        <f>COUNTIF(参加申込書2!$C$29:$AD$42,"女")</f>
        <v>0</v>
      </c>
      <c r="AS3" s="1">
        <f>COUNTIF(参加申込書2!$C$29:$AD$42,"S")</f>
        <v>0</v>
      </c>
      <c r="AT3" s="1">
        <f>COUNTIF(参加申込書2!$C$29:$AD$42,"M")</f>
        <v>0</v>
      </c>
      <c r="AU3" s="1">
        <f>COUNTIF(参加申込書2!$C$29:$AD$42,"L")</f>
        <v>0</v>
      </c>
      <c r="AV3" s="1">
        <f>COUNTIF(参加申込書2!$C$29:$AD$42,"LL")</f>
        <v>0</v>
      </c>
      <c r="AW3" s="1">
        <f>参加申込書2!$S$4</f>
        <v>0</v>
      </c>
      <c r="AX3" s="1">
        <f>参加申込書2!$AA$4</f>
        <v>0</v>
      </c>
      <c r="AY3" s="1">
        <f>参加申込書2!$AA$44</f>
        <v>0</v>
      </c>
      <c r="AZ3" s="1">
        <f>参加申込書2!$P$23</f>
        <v>0</v>
      </c>
    </row>
    <row r="4" spans="1:52" s="1" customFormat="1" x14ac:dyDescent="0.15">
      <c r="B4" s="1">
        <f>参加申込書3!$H$5</f>
        <v>0</v>
      </c>
      <c r="C4" s="1">
        <f>参加申込書3!$Q$13</f>
        <v>0</v>
      </c>
      <c r="D4" s="1" t="str">
        <f>ASC(参加申込書3!$Q$12)</f>
        <v/>
      </c>
      <c r="E4" s="1" t="str">
        <f>DBCS(参加申込書3!$D$20)</f>
        <v/>
      </c>
      <c r="F4" s="1" t="str">
        <f>ASC(参加申込書3!$D$19)</f>
        <v/>
      </c>
      <c r="G4" s="1">
        <f>参加申込書3!$N$19</f>
        <v>0</v>
      </c>
      <c r="H4" s="1">
        <f>参加申込書3!$S$19</f>
        <v>0</v>
      </c>
      <c r="I4" s="1">
        <f>参加申込書3!$X$19</f>
        <v>0</v>
      </c>
      <c r="J4" s="1" t="str">
        <f>CONCATENATE(ASC(参加申込書3!$P$20)," ",参加申込書3!$P$21," ",参加申込書3!$AA$21)</f>
        <v xml:space="preserve">  </v>
      </c>
      <c r="K4" s="1" t="str">
        <f>ASC(参加申込書3!$D$21)</f>
        <v/>
      </c>
      <c r="L4" s="1" t="str">
        <f>ASC(参加申込書3!$D$22)</f>
        <v/>
      </c>
      <c r="M4" s="1" t="str">
        <f>DBCS(参加申込書3!$C$30)</f>
        <v/>
      </c>
      <c r="N4" s="1" t="str">
        <f>IF(参加申込書3!$L$29="","",参加申込書3!$L$29)</f>
        <v/>
      </c>
      <c r="O4" s="1" t="str">
        <f>DBCS(参加申込書3!$C$32)</f>
        <v/>
      </c>
      <c r="P4" s="1" t="str">
        <f>IF(参加申込書3!$L$31="","",参加申込書3!$L$31)</f>
        <v/>
      </c>
      <c r="Q4" s="1" t="str">
        <f>DBCS(参加申込書3!$C$34)</f>
        <v/>
      </c>
      <c r="R4" s="1" t="str">
        <f>IF(参加申込書3!$L$33="","",参加申込書3!$L$33)</f>
        <v/>
      </c>
      <c r="S4" s="1" t="str">
        <f>DBCS(参加申込書3!$C$36)</f>
        <v/>
      </c>
      <c r="T4" s="1" t="str">
        <f>IF(参加申込書3!$L$35="","",参加申込書3!$L$35)</f>
        <v/>
      </c>
      <c r="U4" s="1" t="str">
        <f>DBCS(参加申込書3!$C$38)</f>
        <v/>
      </c>
      <c r="V4" s="1" t="str">
        <f>IF(参加申込書3!$L$37="","",参加申込書3!$L$37)</f>
        <v/>
      </c>
      <c r="W4" s="1" t="str">
        <f>DBCS(参加申込書3!$C$40)</f>
        <v/>
      </c>
      <c r="X4" s="1" t="str">
        <f>IF(参加申込書3!$L$39="","",参加申込書3!$L$39)</f>
        <v/>
      </c>
      <c r="Y4" s="1" t="str">
        <f>DBCS(参加申込書3!$C$42)</f>
        <v/>
      </c>
      <c r="Z4" s="1" t="str">
        <f>IF(参加申込書3!$L$41="","",参加申込書3!$L$41)</f>
        <v/>
      </c>
      <c r="AA4" s="1" t="str">
        <f>DBCS(参加申込書3!$R$30)</f>
        <v/>
      </c>
      <c r="AB4" s="1" t="str">
        <f>IF(参加申込書3!$AA$29="","",参加申込書3!$AA$29)</f>
        <v/>
      </c>
      <c r="AC4" s="1" t="str">
        <f>DBCS(参加申込書3!$R$32)</f>
        <v/>
      </c>
      <c r="AD4" s="1" t="str">
        <f>IF(参加申込書3!$AA$31="","",参加申込書3!$AA$31)</f>
        <v/>
      </c>
      <c r="AE4" s="1" t="str">
        <f>DBCS(参加申込書3!$R$34)</f>
        <v/>
      </c>
      <c r="AF4" s="1" t="str">
        <f>IF(参加申込書3!$AA$33="","",参加申込書3!$AA$33)</f>
        <v/>
      </c>
      <c r="AG4" s="1" t="str">
        <f>DBCS(参加申込書3!$R$36)</f>
        <v/>
      </c>
      <c r="AH4" s="1" t="str">
        <f>IF(参加申込書3!$AA$35="","",参加申込書3!$AA$35)</f>
        <v/>
      </c>
      <c r="AI4" s="1" t="str">
        <f>DBCS(参加申込書3!$R$38)</f>
        <v/>
      </c>
      <c r="AJ4" s="1" t="str">
        <f>IF(参加申込書3!$AA$37="","",参加申込書3!$AA$37)</f>
        <v/>
      </c>
      <c r="AK4" s="1" t="str">
        <f>DBCS(参加申込書3!$R$40)</f>
        <v/>
      </c>
      <c r="AL4" s="1" t="str">
        <f>IF(参加申込書3!$AA$39="","",参加申込書3!$AA$39)</f>
        <v/>
      </c>
      <c r="AM4" s="1" t="str">
        <f>DBCS(参加申込書3!$R$42)</f>
        <v/>
      </c>
      <c r="AN4" s="1" t="str">
        <f>IF(参加申込書3!$AA$41="","",参加申込書3!$AA$41)</f>
        <v/>
      </c>
      <c r="AO4" s="1">
        <f>参加申込書3!$P$44</f>
        <v>0</v>
      </c>
      <c r="AP4" s="1">
        <f>参加申込書3!$P$45</f>
        <v>0</v>
      </c>
      <c r="AQ4" s="1">
        <f>COUNTIF(参加申込書3!$C$29:$AD$42,"男")</f>
        <v>0</v>
      </c>
      <c r="AR4" s="1">
        <f>COUNTIF(参加申込書3!$C$29:$AD$42,"女")</f>
        <v>0</v>
      </c>
      <c r="AS4" s="1">
        <f>COUNTIF(参加申込書3!$C$29:$AD$42,"S")</f>
        <v>0</v>
      </c>
      <c r="AT4" s="1">
        <f>COUNTIF(参加申込書3!$C$29:$AD$42,"M")</f>
        <v>0</v>
      </c>
      <c r="AU4" s="1">
        <f>COUNTIF(参加申込書3!$C$29:$AD$42,"L")</f>
        <v>0</v>
      </c>
      <c r="AV4" s="1">
        <f>COUNTIF(参加申込書3!$C$29:$AD$42,"LL")</f>
        <v>0</v>
      </c>
      <c r="AW4" s="1">
        <f>参加申込書3!$S$4</f>
        <v>0</v>
      </c>
      <c r="AX4" s="1">
        <f>参加申込書3!$AA$4</f>
        <v>0</v>
      </c>
      <c r="AY4" s="1">
        <f>参加申込書3!$AA$44</f>
        <v>0</v>
      </c>
      <c r="AZ4" s="1">
        <f>参加申込書3!$P$23</f>
        <v>0</v>
      </c>
    </row>
    <row r="5" spans="1:52" s="1" customFormat="1" x14ac:dyDescent="0.15">
      <c r="B5" s="1">
        <f>参加申込書4!$H$5</f>
        <v>0</v>
      </c>
      <c r="C5" s="1">
        <f>参加申込書4!$Q$13</f>
        <v>0</v>
      </c>
      <c r="D5" s="1" t="str">
        <f>ASC(参加申込書4!$Q$12)</f>
        <v/>
      </c>
      <c r="E5" s="1" t="str">
        <f>DBCS(参加申込書4!$D$20)</f>
        <v/>
      </c>
      <c r="F5" s="1" t="str">
        <f>ASC(参加申込書4!$D$19)</f>
        <v/>
      </c>
      <c r="G5" s="1">
        <f>参加申込書4!$N$19</f>
        <v>0</v>
      </c>
      <c r="H5" s="1">
        <f>参加申込書4!$S$19</f>
        <v>0</v>
      </c>
      <c r="I5" s="1">
        <f>参加申込書4!$X$19</f>
        <v>0</v>
      </c>
      <c r="J5" s="1" t="str">
        <f>CONCATENATE(ASC(参加申込書4!$P$20)," ",参加申込書4!$P$21," ",参加申込書4!$AA$21)</f>
        <v xml:space="preserve">  </v>
      </c>
      <c r="K5" s="1" t="str">
        <f>ASC(参加申込書4!$D$21)</f>
        <v/>
      </c>
      <c r="L5" s="1" t="str">
        <f>ASC(参加申込書4!$D$22)</f>
        <v/>
      </c>
      <c r="M5" s="1" t="str">
        <f>DBCS(参加申込書4!$C$30)</f>
        <v/>
      </c>
      <c r="N5" s="1" t="str">
        <f>IF(参加申込書4!$L$29="","",参加申込書4!$L$29)</f>
        <v/>
      </c>
      <c r="O5" s="1" t="str">
        <f>DBCS(参加申込書4!$C$32)</f>
        <v/>
      </c>
      <c r="P5" s="1" t="str">
        <f>IF(参加申込書4!$L$31="","",参加申込書4!$L$31)</f>
        <v/>
      </c>
      <c r="Q5" s="1" t="str">
        <f>DBCS(参加申込書4!$C$34)</f>
        <v/>
      </c>
      <c r="R5" s="1" t="str">
        <f>IF(参加申込書4!$L$33="","",参加申込書4!$L$33)</f>
        <v/>
      </c>
      <c r="S5" s="1" t="str">
        <f>DBCS(参加申込書4!$C$36)</f>
        <v/>
      </c>
      <c r="T5" s="1" t="str">
        <f>IF(参加申込書4!$L$35="","",参加申込書4!$L$35)</f>
        <v/>
      </c>
      <c r="U5" s="1" t="str">
        <f>DBCS(参加申込書4!$C$38)</f>
        <v/>
      </c>
      <c r="V5" s="1" t="str">
        <f>IF(参加申込書4!$L$37="","",参加申込書4!$L$37)</f>
        <v/>
      </c>
      <c r="W5" s="1" t="str">
        <f>DBCS(参加申込書4!$C$40)</f>
        <v/>
      </c>
      <c r="X5" s="1" t="str">
        <f>IF(参加申込書4!$L$39="","",参加申込書4!$L$39)</f>
        <v/>
      </c>
      <c r="Y5" s="1" t="str">
        <f>DBCS(参加申込書4!$C$42)</f>
        <v/>
      </c>
      <c r="Z5" s="1" t="str">
        <f>IF(参加申込書4!$L$41="","",参加申込書4!$L$41)</f>
        <v/>
      </c>
      <c r="AA5" s="1" t="str">
        <f>DBCS(参加申込書4!$R$30)</f>
        <v/>
      </c>
      <c r="AB5" s="1" t="str">
        <f>IF(参加申込書4!$AA$29="","",参加申込書4!$AA$29)</f>
        <v/>
      </c>
      <c r="AC5" s="1" t="str">
        <f>DBCS(参加申込書4!$R$32)</f>
        <v/>
      </c>
      <c r="AD5" s="1" t="str">
        <f>IF(参加申込書4!$AA$31="","",参加申込書4!$AA$31)</f>
        <v/>
      </c>
      <c r="AE5" s="1" t="str">
        <f>DBCS(参加申込書4!$R$34)</f>
        <v/>
      </c>
      <c r="AF5" s="1" t="str">
        <f>IF(参加申込書4!$AA$33="","",参加申込書4!$AA$33)</f>
        <v/>
      </c>
      <c r="AG5" s="1" t="str">
        <f>DBCS(参加申込書4!$R$36)</f>
        <v/>
      </c>
      <c r="AH5" s="1" t="str">
        <f>IF(参加申込書4!$AA$35="","",参加申込書4!$AA$35)</f>
        <v/>
      </c>
      <c r="AI5" s="1" t="str">
        <f>DBCS(参加申込書4!$R$38)</f>
        <v/>
      </c>
      <c r="AJ5" s="1" t="str">
        <f>IF(参加申込書4!$AA$37="","",参加申込書4!$AA$37)</f>
        <v/>
      </c>
      <c r="AK5" s="1" t="str">
        <f>DBCS(参加申込書4!$R$40)</f>
        <v/>
      </c>
      <c r="AL5" s="1" t="str">
        <f>IF(参加申込書4!$AA$39="","",参加申込書4!$AA$39)</f>
        <v/>
      </c>
      <c r="AM5" s="1" t="str">
        <f>DBCS(参加申込書4!$R$42)</f>
        <v/>
      </c>
      <c r="AN5" s="1" t="str">
        <f>IF(参加申込書4!$AA$41="","",参加申込書4!$AA$41)</f>
        <v/>
      </c>
      <c r="AO5" s="1">
        <f>参加申込書4!$P$44</f>
        <v>0</v>
      </c>
      <c r="AP5" s="1">
        <f>参加申込書4!$P$45</f>
        <v>0</v>
      </c>
      <c r="AQ5" s="1">
        <f>COUNTIF(参加申込書4!$C$29:$AD$42,"男")</f>
        <v>0</v>
      </c>
      <c r="AR5" s="1">
        <f>COUNTIF(参加申込書4!$C$29:$AD$42,"女")</f>
        <v>0</v>
      </c>
      <c r="AS5" s="1">
        <f>COUNTIF(参加申込書4!$C$29:$AD$42,"S")</f>
        <v>0</v>
      </c>
      <c r="AT5" s="1">
        <f>COUNTIF(参加申込書4!$C$29:$AD$42,"M")</f>
        <v>0</v>
      </c>
      <c r="AU5" s="1">
        <f>COUNTIF(参加申込書4!$C$29:$AD$42,"L")</f>
        <v>0</v>
      </c>
      <c r="AV5" s="1">
        <f>COUNTIF(参加申込書4!$C$29:$AD$42,"LL")</f>
        <v>0</v>
      </c>
      <c r="AW5" s="1">
        <f>参加申込書4!$S$4</f>
        <v>0</v>
      </c>
      <c r="AX5" s="1">
        <f>参加申込書4!$AA$4</f>
        <v>0</v>
      </c>
      <c r="AY5" s="1">
        <f>参加申込書4!$AA$44</f>
        <v>0</v>
      </c>
      <c r="AZ5" s="1">
        <f>参加申込書4!$P$23</f>
        <v>0</v>
      </c>
    </row>
    <row r="6" spans="1:52" s="1" customFormat="1" x14ac:dyDescent="0.15">
      <c r="B6" s="1">
        <f>参加申込書5!$H$5</f>
        <v>0</v>
      </c>
      <c r="C6" s="1">
        <f>参加申込書5!$Q$13</f>
        <v>0</v>
      </c>
      <c r="D6" s="1" t="str">
        <f>ASC(参加申込書5!$Q$12)</f>
        <v/>
      </c>
      <c r="E6" s="1" t="str">
        <f>DBCS(参加申込書5!$D$20)</f>
        <v/>
      </c>
      <c r="F6" s="1" t="str">
        <f>ASC(参加申込書5!$D$19)</f>
        <v/>
      </c>
      <c r="G6" s="1">
        <f>参加申込書5!$N$19</f>
        <v>0</v>
      </c>
      <c r="H6" s="1">
        <f>参加申込書5!$S$19</f>
        <v>0</v>
      </c>
      <c r="I6" s="1">
        <f>参加申込書5!$X$19</f>
        <v>0</v>
      </c>
      <c r="J6" s="1" t="str">
        <f>CONCATENATE(ASC(参加申込書5!$P$20)," ",参加申込書5!$P$21," ",参加申込書5!$AA$21)</f>
        <v xml:space="preserve">  </v>
      </c>
      <c r="K6" s="1" t="str">
        <f>ASC(参加申込書5!$D$21)</f>
        <v/>
      </c>
      <c r="L6" s="1" t="str">
        <f>ASC(参加申込書5!$D$22)</f>
        <v/>
      </c>
      <c r="M6" s="1" t="str">
        <f>DBCS(参加申込書5!$C$30)</f>
        <v/>
      </c>
      <c r="N6" s="1" t="str">
        <f>IF(参加申込書5!$L$29="","",参加申込書5!$L$29)</f>
        <v/>
      </c>
      <c r="O6" s="1" t="str">
        <f>DBCS(参加申込書5!$C$32)</f>
        <v/>
      </c>
      <c r="P6" s="1" t="str">
        <f>IF(参加申込書5!$L$31="","",参加申込書5!$L$31)</f>
        <v/>
      </c>
      <c r="Q6" s="1" t="str">
        <f>DBCS(参加申込書5!$C$34)</f>
        <v/>
      </c>
      <c r="R6" s="1" t="str">
        <f>IF(参加申込書5!$L$33="","",参加申込書5!$L$33)</f>
        <v/>
      </c>
      <c r="S6" s="1" t="str">
        <f>DBCS(参加申込書5!$C$36)</f>
        <v/>
      </c>
      <c r="T6" s="1" t="str">
        <f>IF(参加申込書5!$L$35="","",参加申込書5!$L$35)</f>
        <v/>
      </c>
      <c r="U6" s="1" t="str">
        <f>DBCS(参加申込書5!$C$38)</f>
        <v/>
      </c>
      <c r="V6" s="1" t="str">
        <f>IF(参加申込書5!$L$37="","",参加申込書5!$L$37)</f>
        <v/>
      </c>
      <c r="W6" s="1" t="str">
        <f>DBCS(参加申込書5!$C$40)</f>
        <v/>
      </c>
      <c r="X6" s="1" t="str">
        <f>IF(参加申込書5!$L$39="","",参加申込書5!$L$39)</f>
        <v/>
      </c>
      <c r="Y6" s="1" t="str">
        <f>DBCS(参加申込書5!$C$42)</f>
        <v/>
      </c>
      <c r="Z6" s="1" t="str">
        <f>IF(参加申込書5!$L$41="","",参加申込書5!$L$41)</f>
        <v/>
      </c>
      <c r="AA6" s="1" t="str">
        <f>DBCS(参加申込書5!$R$30)</f>
        <v/>
      </c>
      <c r="AB6" s="1" t="str">
        <f>IF(参加申込書5!$AA$29="","",参加申込書5!$AA$29)</f>
        <v/>
      </c>
      <c r="AC6" s="1" t="str">
        <f>DBCS(参加申込書5!$R$32)</f>
        <v/>
      </c>
      <c r="AD6" s="1" t="str">
        <f>IF(参加申込書5!$AA$31="","",参加申込書5!$AA$31)</f>
        <v/>
      </c>
      <c r="AE6" s="1" t="str">
        <f>DBCS(参加申込書5!$R$34)</f>
        <v/>
      </c>
      <c r="AF6" s="1" t="str">
        <f>IF(参加申込書5!$AA$33="","",参加申込書5!$AA$33)</f>
        <v/>
      </c>
      <c r="AG6" s="1" t="str">
        <f>DBCS(参加申込書5!$R$36)</f>
        <v/>
      </c>
      <c r="AH6" s="1" t="str">
        <f>IF(参加申込書5!$AA$35="","",参加申込書5!$AA$35)</f>
        <v/>
      </c>
      <c r="AI6" s="1" t="str">
        <f>DBCS(参加申込書5!$R$38)</f>
        <v/>
      </c>
      <c r="AJ6" s="1" t="str">
        <f>IF(参加申込書5!$AA$37="","",参加申込書5!$AA$37)</f>
        <v/>
      </c>
      <c r="AK6" s="1" t="str">
        <f>DBCS(参加申込書5!$R$40)</f>
        <v/>
      </c>
      <c r="AL6" s="1" t="str">
        <f>IF(参加申込書5!$AA$39="","",参加申込書5!$AA$39)</f>
        <v/>
      </c>
      <c r="AM6" s="1" t="str">
        <f>DBCS(参加申込書5!$R$42)</f>
        <v/>
      </c>
      <c r="AN6" s="1" t="str">
        <f>IF(参加申込書5!$AA$41="","",参加申込書5!$AA$41)</f>
        <v/>
      </c>
      <c r="AO6" s="1">
        <f>参加申込書5!$P$44</f>
        <v>0</v>
      </c>
      <c r="AP6" s="1">
        <f>参加申込書5!$P$45</f>
        <v>0</v>
      </c>
      <c r="AQ6" s="1">
        <f>COUNTIF(参加申込書5!$C$29:$AD$42,"男")</f>
        <v>0</v>
      </c>
      <c r="AR6" s="1">
        <f>COUNTIF(参加申込書5!$C$29:$AD$42,"女")</f>
        <v>0</v>
      </c>
      <c r="AS6" s="1">
        <f>COUNTIF(参加申込書5!$C$29:$AD$42,"S")</f>
        <v>0</v>
      </c>
      <c r="AT6" s="1">
        <f>COUNTIF(参加申込書5!$C$29:$AD$42,"M")</f>
        <v>0</v>
      </c>
      <c r="AU6" s="1">
        <f>COUNTIF(参加申込書5!$C$29:$AD$42,"L")</f>
        <v>0</v>
      </c>
      <c r="AV6" s="1">
        <f>COUNTIF(参加申込書5!$C$29:$AD$42,"LL")</f>
        <v>0</v>
      </c>
      <c r="AW6" s="1">
        <f>参加申込書5!$S$4</f>
        <v>0</v>
      </c>
      <c r="AX6" s="1">
        <f>参加申込書5!$AA$4</f>
        <v>0</v>
      </c>
      <c r="AY6" s="1">
        <f>参加申込書5!$AA$44</f>
        <v>0</v>
      </c>
      <c r="AZ6" s="1">
        <f>参加申込書5!$P$23</f>
        <v>0</v>
      </c>
    </row>
  </sheetData>
  <sheetProtection algorithmName="SHA-512" hashValue="XX8fkbJyN2/XUxKrSUAyQQ3ek2hIziAds1fV9XrVUHha9zRzUQTNYgCU7sXNWI2IhGrDF0rsWPom+ymUnK7aJw==" saltValue="DB9wxS7V+Mnq78wvxLN/ng==" spinCount="100000" sheet="1" objects="1" scenarios="1" selectLockedCell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参加申込書1</vt:lpstr>
      <vt:lpstr>参加申込書2</vt:lpstr>
      <vt:lpstr>参加申込書3</vt:lpstr>
      <vt:lpstr>参加申込書4</vt:lpstr>
      <vt:lpstr>参加申込書5</vt:lpstr>
      <vt:lpst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FB_hk</dc:creator>
  <cp:lastModifiedBy>user</cp:lastModifiedBy>
  <cp:lastPrinted>2023-08-31T04:55:10Z</cp:lastPrinted>
  <dcterms:created xsi:type="dcterms:W3CDTF">2023-08-31T04:11:27Z</dcterms:created>
  <dcterms:modified xsi:type="dcterms:W3CDTF">2025-02-19T02:23:05Z</dcterms:modified>
</cp:coreProperties>
</file>